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KILAMADAVIDHOFFMAN\Documents\Kano\Construction at Tundu Fulani\"/>
    </mc:Choice>
  </mc:AlternateContent>
  <xr:revisionPtr revIDLastSave="0" documentId="13_ncr:1_{9F599A30-2B34-418D-B79E-2637F795F290}" xr6:coauthVersionLast="47" xr6:coauthVersionMax="47" xr10:uidLastSave="{00000000-0000-0000-0000-000000000000}"/>
  <bookViews>
    <workbookView xWindow="-120" yWindow="-120" windowWidth="24240" windowHeight="13140" xr2:uid="{00000000-000D-0000-FFFF-FFFF00000000}"/>
  </bookViews>
  <sheets>
    <sheet name="MATERNITY" sheetId="1" r:id="rId1"/>
    <sheet name="WALL FENCE" sheetId="2" r:id="rId2"/>
    <sheet name="DRAINAGE" sheetId="6" r:id="rId3"/>
    <sheet name="LAB" sheetId="5" r:id="rId4"/>
    <sheet name="PHARMACY" sheetId="3" r:id="rId5"/>
    <sheet name="SUMMARY" sheetId="4" r:id="rId6"/>
    <sheet name="Sheet1" sheetId="7"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1" l="1"/>
  <c r="F120" i="1" l="1"/>
  <c r="F48" i="1"/>
  <c r="F20" i="1"/>
  <c r="F25" i="1"/>
  <c r="F9" i="1"/>
  <c r="F22" i="1" l="1"/>
  <c r="F16" i="1"/>
  <c r="F3" i="6"/>
  <c r="F3" i="2"/>
  <c r="F213" i="1"/>
  <c r="F4" i="2"/>
  <c r="F5" i="2"/>
  <c r="F6" i="2"/>
  <c r="F8" i="2"/>
  <c r="F9" i="2"/>
  <c r="F10" i="2"/>
  <c r="F11" i="2"/>
  <c r="F12" i="2"/>
  <c r="F13" i="2"/>
  <c r="F14" i="2"/>
  <c r="F15" i="2"/>
  <c r="F16" i="2"/>
  <c r="F17" i="2"/>
  <c r="F19" i="2"/>
  <c r="F20" i="2"/>
  <c r="F21" i="2"/>
  <c r="F22" i="2"/>
  <c r="F23" i="2"/>
  <c r="F24" i="2"/>
  <c r="F25" i="2"/>
  <c r="F26" i="2"/>
  <c r="F27" i="2"/>
  <c r="F4" i="3"/>
  <c r="F6" i="3"/>
  <c r="F8" i="3"/>
  <c r="F9" i="3"/>
  <c r="F11" i="3"/>
  <c r="F12" i="3"/>
  <c r="F13" i="3"/>
  <c r="F14" i="3"/>
  <c r="F15" i="3"/>
  <c r="F16" i="3"/>
  <c r="F17" i="3"/>
  <c r="F18" i="3"/>
  <c r="F6" i="5"/>
  <c r="F8" i="5"/>
  <c r="F9" i="5"/>
  <c r="F10" i="5"/>
  <c r="F11" i="5"/>
  <c r="F12" i="5"/>
  <c r="F13" i="5"/>
  <c r="F14" i="5"/>
  <c r="F4" i="6"/>
  <c r="F5" i="6"/>
  <c r="F7" i="6"/>
  <c r="F8" i="6"/>
  <c r="F9" i="6"/>
  <c r="F10" i="6"/>
  <c r="F11" i="6"/>
  <c r="F12" i="6"/>
  <c r="F13" i="6"/>
  <c r="F14" i="6"/>
  <c r="F15" i="6"/>
  <c r="F16" i="6"/>
  <c r="F7" i="1"/>
  <c r="F11" i="1"/>
  <c r="F12" i="1"/>
  <c r="F13" i="1"/>
  <c r="F14" i="1"/>
  <c r="F17" i="1"/>
  <c r="F18" i="1"/>
  <c r="F21" i="1"/>
  <c r="F27" i="1"/>
  <c r="F28" i="1"/>
  <c r="F29" i="1"/>
  <c r="F31" i="1"/>
  <c r="F140" i="1"/>
  <c r="F141" i="1"/>
  <c r="F142" i="1"/>
  <c r="F143" i="1"/>
  <c r="F144" i="1"/>
  <c r="F18" i="6" l="1"/>
  <c r="F12" i="4" s="1"/>
  <c r="F28" i="2"/>
  <c r="F6" i="4" s="1"/>
  <c r="F16" i="5"/>
  <c r="F10" i="4" s="1"/>
  <c r="F22" i="3"/>
  <c r="F8" i="4" s="1"/>
  <c r="F86" i="1"/>
  <c r="F211" i="1" l="1"/>
  <c r="F232" i="1" s="1"/>
  <c r="F201" i="1"/>
  <c r="F202" i="1"/>
  <c r="F200" i="1"/>
  <c r="F183" i="1"/>
  <c r="F184" i="1"/>
  <c r="F185" i="1"/>
  <c r="F186" i="1"/>
  <c r="F187" i="1"/>
  <c r="F188" i="1"/>
  <c r="F189" i="1"/>
  <c r="F190" i="1"/>
  <c r="F191" i="1"/>
  <c r="F192" i="1"/>
  <c r="F193" i="1"/>
  <c r="F194" i="1"/>
  <c r="F195" i="1"/>
  <c r="F196" i="1"/>
  <c r="F182" i="1"/>
  <c r="F172" i="1"/>
  <c r="F174" i="1"/>
  <c r="F158" i="1"/>
  <c r="F159" i="1"/>
  <c r="F160" i="1"/>
  <c r="F161" i="1"/>
  <c r="F165" i="1"/>
  <c r="F166" i="1"/>
  <c r="F167" i="1"/>
  <c r="F168" i="1"/>
  <c r="F169" i="1"/>
  <c r="F170" i="1"/>
  <c r="F171" i="1"/>
  <c r="F157" i="1"/>
  <c r="F135" i="1"/>
  <c r="F136" i="1"/>
  <c r="F137" i="1"/>
  <c r="F138" i="1"/>
  <c r="F139" i="1"/>
  <c r="F145" i="1"/>
  <c r="F146" i="1"/>
  <c r="F147" i="1"/>
  <c r="F148" i="1"/>
  <c r="F134" i="1"/>
  <c r="F117" i="1"/>
  <c r="F118" i="1"/>
  <c r="F119" i="1"/>
  <c r="F122" i="1"/>
  <c r="F123" i="1"/>
  <c r="F124" i="1"/>
  <c r="F125" i="1"/>
  <c r="F126" i="1"/>
  <c r="F127" i="1"/>
  <c r="F128" i="1"/>
  <c r="F129" i="1"/>
  <c r="F116" i="1"/>
  <c r="F110" i="1"/>
  <c r="F109" i="1"/>
  <c r="F107" i="1"/>
  <c r="F106" i="1"/>
  <c r="F105" i="1"/>
  <c r="F104" i="1"/>
  <c r="F103" i="1"/>
  <c r="F101" i="1"/>
  <c r="F99" i="1"/>
  <c r="F98" i="1"/>
  <c r="F97" i="1"/>
  <c r="F96" i="1"/>
  <c r="F95" i="1"/>
  <c r="F94" i="1"/>
  <c r="F92" i="1"/>
  <c r="F91" i="1"/>
  <c r="F90" i="1"/>
  <c r="F89" i="1"/>
  <c r="F64" i="1"/>
  <c r="F65" i="1"/>
  <c r="F66" i="1"/>
  <c r="F67" i="1"/>
  <c r="F68" i="1"/>
  <c r="F69" i="1"/>
  <c r="F70" i="1"/>
  <c r="F71" i="1"/>
  <c r="F72" i="1"/>
  <c r="F73" i="1"/>
  <c r="F74" i="1"/>
  <c r="F75" i="1"/>
  <c r="F76" i="1"/>
  <c r="F77" i="1"/>
  <c r="F78" i="1"/>
  <c r="F63" i="1"/>
  <c r="F51" i="1"/>
  <c r="F52" i="1"/>
  <c r="F55" i="1"/>
  <c r="F203" i="1" l="1"/>
  <c r="F130" i="1"/>
  <c r="F197" i="1"/>
  <c r="F204" i="1" s="1"/>
  <c r="F162" i="1"/>
  <c r="F206" i="1" s="1"/>
  <c r="F150" i="1"/>
  <c r="F112" i="1"/>
  <c r="F226" i="1" s="1"/>
  <c r="F178" i="1"/>
  <c r="F205" i="1" s="1"/>
  <c r="F79" i="1"/>
  <c r="F224" i="1" s="1"/>
  <c r="F40" i="1"/>
  <c r="F41" i="1"/>
  <c r="F43" i="1"/>
  <c r="F44" i="1"/>
  <c r="F45" i="1"/>
  <c r="F46" i="1"/>
  <c r="F39" i="1"/>
  <c r="F57" i="1" l="1"/>
  <c r="F222" i="1" s="1"/>
  <c r="F153" i="1"/>
  <c r="F228" i="1" s="1"/>
  <c r="F208" i="1"/>
  <c r="F230" i="1" s="1"/>
  <c r="F33" i="1"/>
  <c r="F220" i="1" s="1"/>
  <c r="F234" i="1" l="1"/>
  <c r="F4" i="4" s="1"/>
  <c r="F14" i="4" s="1"/>
</calcChain>
</file>

<file path=xl/sharedStrings.xml><?xml version="1.0" encoding="utf-8"?>
<sst xmlns="http://schemas.openxmlformats.org/spreadsheetml/2006/main" count="431" uniqueCount="196">
  <si>
    <t>ITEM NO.</t>
  </si>
  <si>
    <t>DESCRIPTION</t>
  </si>
  <si>
    <t>QTY</t>
  </si>
  <si>
    <t>UNIT</t>
  </si>
  <si>
    <t>RATE (N)</t>
  </si>
  <si>
    <t>AMOUNT (N)</t>
  </si>
  <si>
    <t>SUBSTRUCTURE</t>
  </si>
  <si>
    <t>A</t>
  </si>
  <si>
    <r>
      <rPr>
        <b/>
        <sz val="12"/>
        <color theme="1"/>
        <rFont val="Calibri"/>
        <family val="2"/>
        <scheme val="minor"/>
      </rPr>
      <t>Demolution:</t>
    </r>
    <r>
      <rPr>
        <sz val="12"/>
        <color theme="1"/>
        <rFont val="Calibri"/>
        <family val="2"/>
        <scheme val="minor"/>
      </rPr>
      <t xml:space="preserve"> Allow for the demolution of existing building and take the debris away from site</t>
    </r>
  </si>
  <si>
    <t>LS</t>
  </si>
  <si>
    <t>B</t>
  </si>
  <si>
    <r>
      <rPr>
        <b/>
        <sz val="12"/>
        <color theme="1"/>
        <rFont val="Calibri"/>
        <family val="2"/>
        <scheme val="minor"/>
      </rPr>
      <t xml:space="preserve">Excavating trenches including backfilling: </t>
    </r>
    <r>
      <rPr>
        <sz val="12"/>
        <color theme="1"/>
        <rFont val="Calibri"/>
        <family val="2"/>
        <scheme val="minor"/>
      </rPr>
      <t>Width 700mm and depth not exceeding 2m</t>
    </r>
  </si>
  <si>
    <r>
      <t>m</t>
    </r>
    <r>
      <rPr>
        <vertAlign val="superscript"/>
        <sz val="12"/>
        <color theme="1"/>
        <rFont val="Calibri"/>
        <family val="2"/>
        <scheme val="minor"/>
      </rPr>
      <t>3</t>
    </r>
  </si>
  <si>
    <t>C</t>
  </si>
  <si>
    <t>Anti-termite</t>
  </si>
  <si>
    <r>
      <t>m</t>
    </r>
    <r>
      <rPr>
        <vertAlign val="superscript"/>
        <sz val="12"/>
        <color theme="1"/>
        <rFont val="Calibri"/>
        <family val="2"/>
        <scheme val="minor"/>
      </rPr>
      <t>2</t>
    </r>
  </si>
  <si>
    <t>Insitu Concrete</t>
  </si>
  <si>
    <t>D</t>
  </si>
  <si>
    <t>Blinding at Foundation Bed: 50mm thickness, plain insitu vibrated Grade 15 concrete (mix ratio1:2:4)</t>
  </si>
  <si>
    <t>E</t>
  </si>
  <si>
    <t xml:space="preserve">Foundation (Plinths and Columns Bases): Reinforced Insitu Concrete Vibrated Grade 20, 700mmx250mm, mix ratio 1:1.5:3 </t>
  </si>
  <si>
    <t>F</t>
  </si>
  <si>
    <t>Columns at the foundation: Reinforced Insitu Concrete Vibrated Grade 20, Mix Ratio 1:1.5:3</t>
  </si>
  <si>
    <t>G</t>
  </si>
  <si>
    <t>Reinforced Insitu Concrete Ground Beams Vibrated Grade 20, Mix Ratio 1:1.5:3</t>
  </si>
  <si>
    <t>H</t>
  </si>
  <si>
    <t>Insitu Oversite Concrete Vibrated Grade 20, Mix Ratio 1:1.5:3 (5mm wire mesh inclusive)</t>
  </si>
  <si>
    <t>I</t>
  </si>
  <si>
    <t>Plinth 450mmX225mmX225mm Block Walls filled with Concrete (Grade 15, Mix Ratio 1:2:4)</t>
  </si>
  <si>
    <t>Reinforcement for Insitu Concrete</t>
  </si>
  <si>
    <t>High Tensile Steel Reinforcement to BS 4449, 12mm diameter (links/stirups inclusive)</t>
  </si>
  <si>
    <t>kg</t>
  </si>
  <si>
    <r>
      <t xml:space="preserve"> L</t>
    </r>
    <r>
      <rPr>
        <b/>
        <sz val="12"/>
        <color theme="1"/>
        <rFont val="Calibri"/>
        <family val="2"/>
        <scheme val="minor"/>
      </rPr>
      <t xml:space="preserve">aterite filling </t>
    </r>
    <r>
      <rPr>
        <sz val="12"/>
        <color theme="1"/>
        <rFont val="Calibri"/>
        <family val="2"/>
        <scheme val="minor"/>
      </rPr>
      <t>600mm depth</t>
    </r>
  </si>
  <si>
    <t>J</t>
  </si>
  <si>
    <r>
      <rPr>
        <b/>
        <sz val="12"/>
        <color theme="1"/>
        <rFont val="Calibri"/>
        <family val="2"/>
        <scheme val="minor"/>
      </rPr>
      <t>Levelling and compaction</t>
    </r>
    <r>
      <rPr>
        <sz val="12"/>
        <color theme="1"/>
        <rFont val="Calibri"/>
        <family val="2"/>
        <scheme val="minor"/>
      </rPr>
      <t xml:space="preserve"> using manual rammer</t>
    </r>
  </si>
  <si>
    <t>K</t>
  </si>
  <si>
    <t>Supply and place in position DPM</t>
  </si>
  <si>
    <t>SUBSTRUCTURE TO SUMMARY</t>
  </si>
  <si>
    <t>SUPER STRUCTURE</t>
  </si>
  <si>
    <t>Blocks work</t>
  </si>
  <si>
    <t>450mmx225mmx225mm Hollow Blocks Walls</t>
  </si>
  <si>
    <t>450mmx225x225mm hollow block work in parapet walls</t>
  </si>
  <si>
    <t xml:space="preserve">Reinforced Insitu Concrete Columns Vibrated, Grade 25, Mix Ratio 1:1:2 </t>
  </si>
  <si>
    <r>
      <rPr>
        <vertAlign val="subscript"/>
        <sz val="14"/>
        <color theme="1"/>
        <rFont val="Calibri"/>
        <family val="2"/>
        <scheme val="minor"/>
      </rPr>
      <t>m</t>
    </r>
    <r>
      <rPr>
        <vertAlign val="superscript"/>
        <sz val="14"/>
        <color theme="1"/>
        <rFont val="Calibri"/>
        <family val="2"/>
        <scheme val="minor"/>
      </rPr>
      <t>3</t>
    </r>
  </si>
  <si>
    <t>Reinforced Insitu Concrete Lintels Vibrated, Grade 25, Mix Ratio 1:1:2</t>
  </si>
  <si>
    <t>Reinforced Insitu Concrete Roof Beams vibrated, Grade 25, Mix Ratio 1:1:2</t>
  </si>
  <si>
    <t>High tensile Bars to BS 4449</t>
  </si>
  <si>
    <t>12mm Diameter Bars (stirups/links inclusive)</t>
  </si>
  <si>
    <t>Formwork</t>
  </si>
  <si>
    <t>300mmx 3000mm flanks  sawn for  lintel, column,slab formwork and overhead coarse</t>
  </si>
  <si>
    <t>m</t>
  </si>
  <si>
    <t>SUPER STRUCTURE TO SUMMARY</t>
  </si>
  <si>
    <t>ROOF WORK</t>
  </si>
  <si>
    <t>Sawn and treated hard wood for the roof work</t>
  </si>
  <si>
    <t>150mm Tie beam @ 1200c/c</t>
  </si>
  <si>
    <t>150mm King post @ 1200c/c</t>
  </si>
  <si>
    <t>100mm strut @ 1200c/c</t>
  </si>
  <si>
    <t>100mm Rafter @ 1200c/c</t>
  </si>
  <si>
    <t>75mm Purlin @ 600c/c</t>
  </si>
  <si>
    <t xml:space="preserve">300mm Facia board </t>
  </si>
  <si>
    <t>600x600mm suspended ceiling</t>
  </si>
  <si>
    <t>0.5mm Aluminium Roofing sheet, ridge cap, flush and eave angle</t>
  </si>
  <si>
    <t>ROOF WORK TO SUMMERY</t>
  </si>
  <si>
    <t>DOORS AND WINDOWS</t>
  </si>
  <si>
    <t xml:space="preserve">DOORS </t>
  </si>
  <si>
    <t xml:space="preserve">Supply and fix to position locally fabricated black steel door </t>
  </si>
  <si>
    <t>1200mm double swing steel door</t>
  </si>
  <si>
    <t>no.</t>
  </si>
  <si>
    <t>1200mm steel door</t>
  </si>
  <si>
    <t>900mm steel door</t>
  </si>
  <si>
    <t>750mm steel door</t>
  </si>
  <si>
    <t>SLIDING WINDOW</t>
  </si>
  <si>
    <t>Supply and fix to position tower aluminium sliding window complete with net</t>
  </si>
  <si>
    <t xml:space="preserve">1200mmX1200mm </t>
  </si>
  <si>
    <t xml:space="preserve">600mmX600mm </t>
  </si>
  <si>
    <r>
      <rPr>
        <b/>
        <u/>
        <sz val="12"/>
        <color theme="1"/>
        <rFont val="Calibri"/>
        <family val="2"/>
        <scheme val="minor"/>
      </rPr>
      <t>Pipe Burglar</t>
    </r>
    <r>
      <rPr>
        <b/>
        <sz val="12"/>
        <color theme="1"/>
        <rFont val="Calibri"/>
        <family val="2"/>
        <scheme val="minor"/>
      </rPr>
      <t>y</t>
    </r>
  </si>
  <si>
    <t xml:space="preserve">Fabrication and place in position 25mm square pipe burglary </t>
  </si>
  <si>
    <t>600mmX600mm</t>
  </si>
  <si>
    <t>Saw and place in position blue window blind</t>
  </si>
  <si>
    <t>1500mmX1500mm</t>
  </si>
  <si>
    <t>DOOR, WINDOW, BURGLARY AND WINDOW BLIND TO THE SUMMARY</t>
  </si>
  <si>
    <t>MECHANICAL SERVICES</t>
  </si>
  <si>
    <t>WATER</t>
  </si>
  <si>
    <t>A.</t>
  </si>
  <si>
    <t xml:space="preserve">Using 25mmdia presure pipe to include all the necessary fitting for the water supply within </t>
  </si>
  <si>
    <t>Provision of wash hand basin to the offices</t>
  </si>
  <si>
    <t>Provision of taps/showers</t>
  </si>
  <si>
    <t>no</t>
  </si>
  <si>
    <t>DRAINAGE/ WASTE WATER</t>
  </si>
  <si>
    <t>Using 100mmdia. pipes for WC and waste water from both the toilets and the rooms</t>
  </si>
  <si>
    <t>Twyford ceramic wc</t>
  </si>
  <si>
    <t>150mmdia. Aluminium floor waste net</t>
  </si>
  <si>
    <t>ELECTRICAL</t>
  </si>
  <si>
    <t>Using conduit and recommended quality wire (2.5mm and 1.5mm for power and light respectively) by the supervising officer supply electricity to the building</t>
  </si>
  <si>
    <t xml:space="preserve">20mmdia pipe </t>
  </si>
  <si>
    <t>2.5mm wire for power outlets</t>
  </si>
  <si>
    <t>1.5mm wire for light outlets</t>
  </si>
  <si>
    <r>
      <t xml:space="preserve">Complete 12watt </t>
    </r>
    <r>
      <rPr>
        <b/>
        <sz val="12"/>
        <color rgb="FF000000"/>
        <rFont val="Calibri"/>
        <family val="2"/>
        <scheme val="minor"/>
      </rPr>
      <t>POP bulb fittings</t>
    </r>
  </si>
  <si>
    <r>
      <t xml:space="preserve">Cast bucket </t>
    </r>
    <r>
      <rPr>
        <b/>
        <sz val="12"/>
        <color rgb="FF000000"/>
        <rFont val="Calibri"/>
        <family val="2"/>
        <scheme val="minor"/>
      </rPr>
      <t>security light</t>
    </r>
  </si>
  <si>
    <r>
      <t xml:space="preserve">1 gang SVL  Switch and 15ams </t>
    </r>
    <r>
      <rPr>
        <b/>
        <sz val="12"/>
        <color rgb="FF000000"/>
        <rFont val="Calibri"/>
        <family val="2"/>
        <scheme val="minor"/>
      </rPr>
      <t>socket</t>
    </r>
  </si>
  <si>
    <t>3-face metallic distribution board (A &amp; B)</t>
  </si>
  <si>
    <t>Supply and fix ORP ceiling Fan</t>
  </si>
  <si>
    <t>MECHANICAL SERVICES TO SUMMARY</t>
  </si>
  <si>
    <t>FINISHING WORK</t>
  </si>
  <si>
    <t>PLASTEING/RENDERING</t>
  </si>
  <si>
    <t xml:space="preserve">20mm 1:4 cement mortar Plastering </t>
  </si>
  <si>
    <t>25mm 1:4 Cement Mortar Rendering</t>
  </si>
  <si>
    <t>Ditto-in parapect</t>
  </si>
  <si>
    <t>PAINTING AND DECORATION</t>
  </si>
  <si>
    <t>Prepare and apply 2 coart of gloss and emulsion paint were applicable</t>
  </si>
  <si>
    <t>Emulsion paint to the plastered wall</t>
  </si>
  <si>
    <t>Emulsion Paint to the Rendered wall</t>
  </si>
  <si>
    <t>Ditto-in Parapect</t>
  </si>
  <si>
    <t>Apply gloss to the plasterd wall from ceiling to floor</t>
  </si>
  <si>
    <t>Apply gloss paint to metal work</t>
  </si>
  <si>
    <t>Allow fire the Branding of the building using gloss paint</t>
  </si>
  <si>
    <t>TILLING WORK</t>
  </si>
  <si>
    <t>Prepare the floor and the wall to receive vetrified tiles with the necessary backing and finishing</t>
  </si>
  <si>
    <t>40mmX400 floor tiles</t>
  </si>
  <si>
    <t>300mmX300mm toilet floor tiles</t>
  </si>
  <si>
    <t>25mm cement mortar screed to support the tiles</t>
  </si>
  <si>
    <t>25mm cement mortar screed to support toilet floor tiles</t>
  </si>
  <si>
    <t>250mmX400mm toilet wall tiles 2100mm High</t>
  </si>
  <si>
    <r>
      <t>400mmx250mm wall tiles for wash hand basin area 1m</t>
    </r>
    <r>
      <rPr>
        <vertAlign val="superscript"/>
        <sz val="12"/>
        <color theme="1"/>
        <rFont val="Calibri"/>
        <family val="2"/>
        <scheme val="minor"/>
      </rPr>
      <t>2</t>
    </r>
  </si>
  <si>
    <t>Cement butter to support wall tiles</t>
  </si>
  <si>
    <t>Cement butter to support basin area</t>
  </si>
  <si>
    <t>TERRAZZO FLOOR</t>
  </si>
  <si>
    <t>25mm with 900mmX900mm partition, well finished washing machine</t>
  </si>
  <si>
    <t>25mm with 900mmX900mm parition at the backyard</t>
  </si>
  <si>
    <t>TERRAZZO</t>
  </si>
  <si>
    <t>TILLING</t>
  </si>
  <si>
    <t>PAINTING</t>
  </si>
  <si>
    <t>PLASTER</t>
  </si>
  <si>
    <t>FINISHING WORK TO SUMMARY</t>
  </si>
  <si>
    <t>EXTERNAL WORK</t>
  </si>
  <si>
    <t>Excavate and build 3 compartiment (5000mmX1500mmX2000mmh) combined soakaway and septic tanks using 225mm hollow blocks filled with concrete and wrap the external walls of soakaway pits with mesh, fill the exterior trench around the soakaway pits with gravel 15-25mm to 1.65mm deep and 0.5m width, cover the top of the gravel with sand to a depth of 50mm, place shadow net on the sand and cover it with laterite</t>
  </si>
  <si>
    <t>RC concrete 1:1.5:3 for slabs,beams and columns</t>
  </si>
  <si>
    <t>EXCAVATION TO SUMMARY</t>
  </si>
  <si>
    <t xml:space="preserve">SUMMARY </t>
  </si>
  <si>
    <t>SUB STRUCTURE WORK</t>
  </si>
  <si>
    <t>SUPER STRUCTURE WORK</t>
  </si>
  <si>
    <t>FINISHING AND DECORATION</t>
  </si>
  <si>
    <t xml:space="preserve">COST FOR MATERNITY EXTENSION WORK </t>
  </si>
  <si>
    <t>Allow for the demolution of existing fence and take the debris away from site</t>
  </si>
  <si>
    <t>Trench excavation not exceeding 1m dept</t>
  </si>
  <si>
    <t>Concrete blinding for foundation base grade 15, Mix Ratio 1:2:4</t>
  </si>
  <si>
    <t>Concrete Foundation Base: Vibrated Concrete, Grade 20, Mix Ratio 1:1.5:3</t>
  </si>
  <si>
    <t>450mmX225mmX225mm hollow block wall 2m high</t>
  </si>
  <si>
    <t>100mm R.C Capping, Grade 25, Mix Ratio 1:1:2</t>
  </si>
  <si>
    <t>Well finished tyrolean finishing to the fence</t>
  </si>
  <si>
    <t>Prepare and apply emulsion paint</t>
  </si>
  <si>
    <t>1500x2100 Entrance Door</t>
  </si>
  <si>
    <t>Supply and fix concertina razor barbed wire</t>
  </si>
  <si>
    <t>L</t>
  </si>
  <si>
    <t>Remove and relocate the Exist Gate</t>
  </si>
  <si>
    <t>M</t>
  </si>
  <si>
    <t>Grade 25, 1:1:2 RC Columns and Beam 230x300mm for placing the gate in position</t>
  </si>
  <si>
    <t>N</t>
  </si>
  <si>
    <t>300mm formwork</t>
  </si>
  <si>
    <t>TOTAL COST OF WALL FENCE</t>
  </si>
  <si>
    <t>Allow for the demolution of partial trench and take the debris away from site</t>
  </si>
  <si>
    <t>Trench ecavation not exceeding 1m depth</t>
  </si>
  <si>
    <t>Grade 20, Mix Ratio 1:4:6 Concrete Footing</t>
  </si>
  <si>
    <r>
      <t>m</t>
    </r>
    <r>
      <rPr>
        <vertAlign val="superscript"/>
        <sz val="11"/>
        <color theme="1"/>
        <rFont val="Calibri"/>
        <family val="2"/>
        <scheme val="minor"/>
      </rPr>
      <t>3</t>
    </r>
  </si>
  <si>
    <t>150mmX225mmX450mm hollow block wall</t>
  </si>
  <si>
    <r>
      <t>m</t>
    </r>
    <r>
      <rPr>
        <vertAlign val="superscript"/>
        <sz val="11"/>
        <color theme="1"/>
        <rFont val="Calibri"/>
        <family val="2"/>
        <scheme val="minor"/>
      </rPr>
      <t>2</t>
    </r>
  </si>
  <si>
    <t>100mm conc capping</t>
  </si>
  <si>
    <t>formwork</t>
  </si>
  <si>
    <t>25mm cem mortar plaster</t>
  </si>
  <si>
    <t>150mm RC slab</t>
  </si>
  <si>
    <t>COST OF DRAINAGE WORK</t>
  </si>
  <si>
    <t>Allow for the demolution of existing wall and take the debris away from site</t>
  </si>
  <si>
    <t>Block work</t>
  </si>
  <si>
    <t>600mmX600mm suspended ceiling</t>
  </si>
  <si>
    <t>40mmX400mm floor tiles</t>
  </si>
  <si>
    <t>25mmX499mm wall tiles 2.1m high</t>
  </si>
  <si>
    <t xml:space="preserve">2 coats of emulsion paint </t>
  </si>
  <si>
    <t>COST FOR LAB. EXPANSION</t>
  </si>
  <si>
    <t>Remove and make good the wall between lab. And Injection room</t>
  </si>
  <si>
    <t xml:space="preserve">225mmX225mmX450mm hollow block wall </t>
  </si>
  <si>
    <t xml:space="preserve">Roof extension using same material </t>
  </si>
  <si>
    <t>Suspended ceiling</t>
  </si>
  <si>
    <t>Electric wiring to include 1no ceiling fan</t>
  </si>
  <si>
    <t>25mm plaster/rendering to the new wall and the affected area</t>
  </si>
  <si>
    <t>1200mmX1200mm sliding window</t>
  </si>
  <si>
    <t>Emulsion paint</t>
  </si>
  <si>
    <t>Allow for the position adjustment of the Triage</t>
  </si>
  <si>
    <t>TOTAL COST</t>
  </si>
  <si>
    <t>SUMMARY</t>
  </si>
  <si>
    <t>NO.</t>
  </si>
  <si>
    <t>UNITS</t>
  </si>
  <si>
    <t>COST OF WALL FENCE</t>
  </si>
  <si>
    <t>PHARMACY EXTENSION WORK</t>
  </si>
  <si>
    <t>LAB. EXPANSION</t>
  </si>
  <si>
    <t>DRAINAGE WORK</t>
  </si>
  <si>
    <t>GRAND COST OF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</si>
</sst>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i/>
      <u/>
      <sz val="12"/>
      <color theme="1"/>
      <name val="Calibri"/>
      <family val="2"/>
      <scheme val="minor"/>
    </font>
    <font>
      <b/>
      <sz val="11"/>
      <color theme="1"/>
      <name val="Calibri"/>
      <family val="2"/>
      <scheme val="minor"/>
    </font>
    <font>
      <u/>
      <sz val="12"/>
      <color theme="1"/>
      <name val="Calibri"/>
      <family val="2"/>
      <scheme val="minor"/>
    </font>
    <font>
      <b/>
      <u val="singleAccounting"/>
      <sz val="12"/>
      <color theme="1"/>
      <name val="Calibri"/>
      <family val="2"/>
      <scheme val="minor"/>
    </font>
    <font>
      <i/>
      <sz val="12"/>
      <color theme="1"/>
      <name val="Calibri"/>
      <family val="2"/>
      <scheme val="minor"/>
    </font>
    <font>
      <b/>
      <i/>
      <sz val="12"/>
      <color theme="1"/>
      <name val="Calibri"/>
      <family val="2"/>
      <scheme val="minor"/>
    </font>
    <font>
      <i/>
      <u/>
      <sz val="12"/>
      <color theme="1"/>
      <name val="Calibri"/>
      <family val="2"/>
      <scheme val="minor"/>
    </font>
    <font>
      <b/>
      <sz val="16"/>
      <color theme="1"/>
      <name val="Calibri"/>
      <family val="2"/>
      <scheme val="minor"/>
    </font>
    <font>
      <sz val="12"/>
      <color rgb="FF000000"/>
      <name val="Calibri"/>
      <family val="2"/>
      <scheme val="minor"/>
    </font>
    <font>
      <b/>
      <sz val="12"/>
      <color rgb="FF000000"/>
      <name val="Calibri"/>
      <family val="2"/>
      <scheme val="minor"/>
    </font>
    <font>
      <vertAlign val="superscript"/>
      <sz val="12"/>
      <color theme="1"/>
      <name val="Calibri"/>
      <family val="2"/>
      <scheme val="minor"/>
    </font>
    <font>
      <vertAlign val="superscript"/>
      <sz val="14"/>
      <color theme="1"/>
      <name val="Calibri"/>
      <family val="2"/>
      <scheme val="minor"/>
    </font>
    <font>
      <vertAlign val="subscript"/>
      <sz val="14"/>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1">
    <xf numFmtId="0" fontId="0" fillId="0" borderId="0" xfId="0"/>
    <xf numFmtId="0" fontId="3"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43" fontId="2" fillId="0" borderId="0" xfId="1" applyFont="1"/>
    <xf numFmtId="43" fontId="2" fillId="0" borderId="0" xfId="1" applyFont="1" applyAlignment="1">
      <alignment horizontal="center"/>
    </xf>
    <xf numFmtId="0" fontId="2" fillId="0" borderId="0" xfId="0" applyFont="1"/>
    <xf numFmtId="0" fontId="2" fillId="0" borderId="0" xfId="0" applyFont="1" applyAlignment="1">
      <alignment wrapText="1"/>
    </xf>
    <xf numFmtId="0" fontId="3" fillId="0" borderId="0" xfId="0" applyFont="1"/>
    <xf numFmtId="164" fontId="2" fillId="0" borderId="0" xfId="1" applyNumberFormat="1" applyFont="1" applyAlignment="1">
      <alignment horizontal="center" vertical="top"/>
    </xf>
    <xf numFmtId="0" fontId="8" fillId="0" borderId="0" xfId="0" applyFont="1"/>
    <xf numFmtId="164" fontId="2" fillId="0" borderId="0" xfId="1" applyNumberFormat="1" applyFont="1" applyAlignment="1">
      <alignment horizontal="center"/>
    </xf>
    <xf numFmtId="165" fontId="2" fillId="0" borderId="0" xfId="1" applyNumberFormat="1" applyFont="1" applyAlignment="1">
      <alignment horizontal="center"/>
    </xf>
    <xf numFmtId="164" fontId="3" fillId="0" borderId="1" xfId="1" applyNumberFormat="1" applyFont="1" applyBorder="1" applyAlignment="1">
      <alignment horizontal="center" vertical="top"/>
    </xf>
    <xf numFmtId="0" fontId="3" fillId="0" borderId="1" xfId="0" applyFont="1" applyBorder="1" applyAlignment="1">
      <alignment horizontal="left" vertical="top" wrapText="1"/>
    </xf>
    <xf numFmtId="165" fontId="3" fillId="0" borderId="1" xfId="1" applyNumberFormat="1" applyFont="1" applyBorder="1" applyAlignment="1">
      <alignment horizontal="center"/>
    </xf>
    <xf numFmtId="0" fontId="3" fillId="0" borderId="1" xfId="0" applyFont="1" applyBorder="1" applyAlignment="1">
      <alignment horizontal="center"/>
    </xf>
    <xf numFmtId="43" fontId="3" fillId="0" borderId="1" xfId="1" applyFont="1" applyBorder="1" applyAlignment="1">
      <alignment horizontal="center"/>
    </xf>
    <xf numFmtId="0" fontId="4" fillId="0" borderId="1" xfId="0" applyFont="1" applyBorder="1" applyAlignment="1">
      <alignment horizontal="left" vertical="top" wrapText="1"/>
    </xf>
    <xf numFmtId="164" fontId="2" fillId="0" borderId="1" xfId="1" applyNumberFormat="1" applyFont="1" applyBorder="1" applyAlignment="1">
      <alignment horizontal="center" vertical="top"/>
    </xf>
    <xf numFmtId="0" fontId="2" fillId="0" borderId="1" xfId="0" applyFont="1" applyBorder="1" applyAlignment="1">
      <alignment horizontal="left" vertical="top" wrapText="1"/>
    </xf>
    <xf numFmtId="165" fontId="2" fillId="0" borderId="1" xfId="1" applyNumberFormat="1" applyFont="1" applyBorder="1" applyAlignment="1">
      <alignment horizontal="center"/>
    </xf>
    <xf numFmtId="0" fontId="2" fillId="0" borderId="1" xfId="0" applyFont="1" applyBorder="1" applyAlignment="1">
      <alignment horizontal="center"/>
    </xf>
    <xf numFmtId="43" fontId="2" fillId="0" borderId="1" xfId="1" applyFont="1" applyBorder="1"/>
    <xf numFmtId="43" fontId="2" fillId="0" borderId="1" xfId="1" applyFont="1" applyBorder="1" applyAlignment="1">
      <alignment horizontal="center"/>
    </xf>
    <xf numFmtId="164" fontId="3" fillId="0" borderId="2" xfId="1" applyNumberFormat="1" applyFont="1" applyBorder="1" applyAlignment="1">
      <alignment horizontal="center" vertical="top"/>
    </xf>
    <xf numFmtId="0" fontId="3" fillId="0" borderId="2" xfId="0" applyFont="1" applyBorder="1" applyAlignment="1">
      <alignment horizontal="left" vertical="top" wrapText="1"/>
    </xf>
    <xf numFmtId="165" fontId="3" fillId="0" borderId="2" xfId="1" applyNumberFormat="1" applyFont="1" applyBorder="1" applyAlignment="1">
      <alignment horizontal="center"/>
    </xf>
    <xf numFmtId="0" fontId="3" fillId="0" borderId="2" xfId="0" applyFont="1" applyBorder="1" applyAlignment="1">
      <alignment horizontal="center"/>
    </xf>
    <xf numFmtId="43" fontId="3" fillId="0" borderId="2" xfId="1" applyFont="1" applyBorder="1" applyAlignment="1">
      <alignment horizontal="center"/>
    </xf>
    <xf numFmtId="0" fontId="5" fillId="0" borderId="2" xfId="0" applyFont="1" applyBorder="1" applyAlignment="1">
      <alignment horizontal="left" vertical="top" wrapText="1"/>
    </xf>
    <xf numFmtId="43" fontId="3" fillId="0" borderId="2" xfId="1" applyFont="1" applyBorder="1"/>
    <xf numFmtId="0" fontId="10" fillId="0" borderId="2" xfId="0" applyFont="1" applyBorder="1" applyAlignment="1">
      <alignment horizontal="left" vertical="top" wrapText="1"/>
    </xf>
    <xf numFmtId="0" fontId="6" fillId="0" borderId="0" xfId="0" applyFont="1"/>
    <xf numFmtId="43" fontId="0" fillId="0" borderId="0" xfId="1"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wrapText="1"/>
    </xf>
    <xf numFmtId="0" fontId="0" fillId="0" borderId="1" xfId="0" applyBorder="1" applyAlignment="1">
      <alignment horizontal="center"/>
    </xf>
    <xf numFmtId="43" fontId="0" fillId="0" borderId="1" xfId="1" applyFont="1" applyBorder="1" applyAlignment="1">
      <alignment horizontal="center"/>
    </xf>
    <xf numFmtId="0" fontId="6" fillId="0" borderId="2" xfId="0" applyFont="1" applyBorder="1" applyAlignment="1">
      <alignment horizontal="center" vertical="top"/>
    </xf>
    <xf numFmtId="0" fontId="6" fillId="0" borderId="2" xfId="0" applyFont="1" applyBorder="1" applyAlignment="1">
      <alignment horizontal="left" wrapText="1"/>
    </xf>
    <xf numFmtId="0" fontId="6" fillId="0" borderId="2" xfId="0" applyFont="1" applyBorder="1" applyAlignment="1">
      <alignment horizontal="center"/>
    </xf>
    <xf numFmtId="43" fontId="6" fillId="0" borderId="2" xfId="1" applyFont="1" applyBorder="1" applyAlignment="1">
      <alignment horizontal="center"/>
    </xf>
    <xf numFmtId="0" fontId="7" fillId="0" borderId="1" xfId="0" applyFont="1" applyBorder="1" applyAlignment="1">
      <alignment horizontal="left" vertical="top" wrapText="1"/>
    </xf>
    <xf numFmtId="164" fontId="8" fillId="0" borderId="2" xfId="1" applyNumberFormat="1" applyFont="1" applyBorder="1" applyAlignment="1">
      <alignment horizontal="center" vertical="top"/>
    </xf>
    <xf numFmtId="165" fontId="8" fillId="0" borderId="2" xfId="1" applyNumberFormat="1" applyFont="1" applyBorder="1" applyAlignment="1">
      <alignment horizontal="center"/>
    </xf>
    <xf numFmtId="0" fontId="8" fillId="0" borderId="2" xfId="0" applyFont="1" applyBorder="1" applyAlignment="1">
      <alignment horizontal="center"/>
    </xf>
    <xf numFmtId="43" fontId="8" fillId="0" borderId="2" xfId="1" applyFont="1" applyBorder="1"/>
    <xf numFmtId="0" fontId="4" fillId="0" borderId="2" xfId="0" applyFont="1" applyBorder="1" applyAlignment="1">
      <alignment horizontal="left" vertical="top" wrapText="1"/>
    </xf>
    <xf numFmtId="0" fontId="2" fillId="0" borderId="3" xfId="0" applyFont="1" applyBorder="1" applyAlignment="1">
      <alignment horizontal="center"/>
    </xf>
    <xf numFmtId="43" fontId="2" fillId="0" borderId="3" xfId="1" applyFont="1" applyBorder="1" applyAlignment="1">
      <alignment horizontal="center"/>
    </xf>
    <xf numFmtId="165" fontId="8" fillId="0" borderId="1" xfId="1" applyNumberFormat="1" applyFont="1" applyBorder="1" applyAlignment="1">
      <alignment horizontal="center"/>
    </xf>
    <xf numFmtId="0" fontId="8" fillId="0" borderId="1" xfId="0" applyFont="1" applyBorder="1" applyAlignment="1">
      <alignment horizontal="center"/>
    </xf>
    <xf numFmtId="43" fontId="8" fillId="0" borderId="1" xfId="1" applyFont="1" applyBorder="1"/>
    <xf numFmtId="164" fontId="2" fillId="0" borderId="2" xfId="1" applyNumberFormat="1" applyFont="1" applyBorder="1" applyAlignment="1">
      <alignment horizontal="center" vertical="top"/>
    </xf>
    <xf numFmtId="165" fontId="2" fillId="0" borderId="2" xfId="1" applyNumberFormat="1" applyFont="1" applyBorder="1" applyAlignment="1">
      <alignment horizontal="center"/>
    </xf>
    <xf numFmtId="0" fontId="2" fillId="0" borderId="2" xfId="0" applyFont="1" applyBorder="1" applyAlignment="1">
      <alignment horizontal="center"/>
    </xf>
    <xf numFmtId="43" fontId="2" fillId="0" borderId="2" xfId="1" applyFont="1" applyBorder="1"/>
    <xf numFmtId="43" fontId="2" fillId="0" borderId="2" xfId="1" applyFont="1" applyBorder="1" applyAlignment="1">
      <alignment horizontal="center"/>
    </xf>
    <xf numFmtId="0" fontId="11"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right" vertical="top" wrapText="1"/>
    </xf>
    <xf numFmtId="0" fontId="2" fillId="0" borderId="1" xfId="0" applyFont="1" applyBorder="1" applyAlignment="1">
      <alignment horizontal="right" vertical="top" wrapText="1"/>
    </xf>
    <xf numFmtId="164" fontId="2" fillId="0" borderId="4" xfId="1" applyNumberFormat="1" applyFont="1" applyBorder="1" applyAlignment="1">
      <alignment horizontal="center" vertical="top"/>
    </xf>
    <xf numFmtId="165" fontId="2" fillId="0" borderId="0" xfId="1" applyNumberFormat="1" applyFont="1" applyBorder="1" applyAlignment="1">
      <alignment horizontal="center"/>
    </xf>
    <xf numFmtId="43" fontId="2" fillId="0" borderId="0" xfId="1" applyFont="1" applyBorder="1"/>
    <xf numFmtId="165" fontId="9" fillId="0" borderId="0" xfId="1" applyNumberFormat="1" applyFont="1" applyBorder="1" applyAlignment="1">
      <alignment horizontal="center"/>
    </xf>
    <xf numFmtId="0" fontId="9" fillId="0" borderId="0" xfId="0" applyFont="1" applyAlignment="1">
      <alignment horizontal="center"/>
    </xf>
    <xf numFmtId="43" fontId="9" fillId="0" borderId="0" xfId="1" applyFont="1" applyBorder="1"/>
    <xf numFmtId="164" fontId="2" fillId="0" borderId="8" xfId="1" applyNumberFormat="1" applyFont="1" applyBorder="1" applyAlignment="1">
      <alignment horizontal="center" vertical="top"/>
    </xf>
    <xf numFmtId="0" fontId="4" fillId="0" borderId="9" xfId="0" applyFont="1" applyBorder="1" applyAlignment="1">
      <alignment horizontal="left" vertical="top" wrapText="1"/>
    </xf>
    <xf numFmtId="165" fontId="2" fillId="0" borderId="9" xfId="1" applyNumberFormat="1" applyFont="1" applyBorder="1" applyAlignment="1">
      <alignment horizontal="center"/>
    </xf>
    <xf numFmtId="0" fontId="2" fillId="0" borderId="9" xfId="0" applyFont="1" applyBorder="1" applyAlignment="1">
      <alignment horizontal="center"/>
    </xf>
    <xf numFmtId="43" fontId="2" fillId="0" borderId="9" xfId="1" applyFont="1" applyBorder="1"/>
    <xf numFmtId="43" fontId="2" fillId="0" borderId="10" xfId="1" applyFont="1" applyBorder="1" applyAlignment="1">
      <alignment horizontal="center"/>
    </xf>
    <xf numFmtId="164" fontId="3" fillId="0" borderId="8" xfId="1" applyNumberFormat="1" applyFont="1" applyBorder="1" applyAlignment="1">
      <alignment horizontal="center" vertical="top"/>
    </xf>
    <xf numFmtId="165" fontId="3" fillId="0" borderId="9" xfId="1" applyNumberFormat="1" applyFont="1" applyBorder="1" applyAlignment="1">
      <alignment horizontal="center"/>
    </xf>
    <xf numFmtId="0" fontId="3" fillId="0" borderId="9" xfId="0" applyFont="1" applyBorder="1" applyAlignment="1">
      <alignment horizontal="center"/>
    </xf>
    <xf numFmtId="43" fontId="3" fillId="0" borderId="9" xfId="1" applyFont="1" applyBorder="1"/>
    <xf numFmtId="0" fontId="9" fillId="0" borderId="5" xfId="0" applyFont="1" applyBorder="1" applyAlignment="1">
      <alignment horizontal="right" vertical="top" wrapText="1"/>
    </xf>
    <xf numFmtId="164" fontId="2" fillId="0" borderId="6" xfId="1" applyNumberFormat="1" applyFont="1" applyBorder="1" applyAlignment="1">
      <alignment horizontal="center" vertical="top"/>
    </xf>
    <xf numFmtId="0" fontId="2" fillId="0" borderId="7" xfId="0" applyFont="1" applyBorder="1" applyAlignment="1">
      <alignment horizontal="left" vertical="top" wrapText="1"/>
    </xf>
    <xf numFmtId="43" fontId="9" fillId="0" borderId="1" xfId="1" applyFont="1" applyBorder="1" applyAlignment="1">
      <alignment horizontal="center"/>
    </xf>
    <xf numFmtId="0" fontId="3" fillId="0" borderId="10" xfId="0" applyFont="1" applyBorder="1" applyAlignment="1">
      <alignment horizontal="left" vertical="top" wrapText="1"/>
    </xf>
    <xf numFmtId="0" fontId="3" fillId="0" borderId="2" xfId="0" applyFont="1" applyBorder="1" applyAlignment="1">
      <alignment horizontal="center" vertical="top"/>
    </xf>
    <xf numFmtId="0" fontId="3" fillId="0" borderId="2" xfId="0" applyFont="1" applyBorder="1" applyAlignment="1">
      <alignment horizontal="left" wrapText="1"/>
    </xf>
    <xf numFmtId="0" fontId="2" fillId="0" borderId="1" xfId="0" applyFont="1" applyBorder="1" applyAlignment="1">
      <alignment horizontal="center" vertical="top"/>
    </xf>
    <xf numFmtId="0" fontId="2" fillId="0" borderId="1" xfId="0" applyFont="1" applyBorder="1" applyAlignment="1">
      <alignment horizontal="left" wrapText="1"/>
    </xf>
    <xf numFmtId="164" fontId="3" fillId="0" borderId="2" xfId="1" applyNumberFormat="1" applyFont="1" applyBorder="1" applyAlignment="1">
      <alignment horizontal="center"/>
    </xf>
    <xf numFmtId="0" fontId="2" fillId="0" borderId="0" xfId="0" applyFont="1" applyAlignment="1">
      <alignment horizontal="center" vertical="top"/>
    </xf>
    <xf numFmtId="164" fontId="2" fillId="0" borderId="1" xfId="1" applyNumberFormat="1" applyFont="1" applyBorder="1" applyAlignment="1">
      <alignment horizontal="center"/>
    </xf>
    <xf numFmtId="0" fontId="3" fillId="0" borderId="1" xfId="0" applyFont="1" applyBorder="1" applyAlignment="1">
      <alignment horizontal="center" vertical="top"/>
    </xf>
    <xf numFmtId="0" fontId="3" fillId="0" borderId="1" xfId="0" applyFont="1" applyBorder="1" applyAlignment="1">
      <alignment horizontal="left" wrapText="1"/>
    </xf>
    <xf numFmtId="164" fontId="3" fillId="0" borderId="1" xfId="1" applyNumberFormat="1" applyFont="1" applyBorder="1" applyAlignment="1">
      <alignment horizontal="center"/>
    </xf>
    <xf numFmtId="0" fontId="2" fillId="0" borderId="1" xfId="0" applyFont="1" applyBorder="1" applyAlignment="1">
      <alignment wrapText="1"/>
    </xf>
    <xf numFmtId="0" fontId="3" fillId="0" borderId="2" xfId="0" applyFont="1" applyBorder="1" applyAlignment="1">
      <alignment wrapText="1"/>
    </xf>
    <xf numFmtId="0" fontId="12" fillId="0" borderId="3" xfId="0" applyFont="1" applyBorder="1" applyAlignment="1">
      <alignment horizontal="center"/>
    </xf>
    <xf numFmtId="0" fontId="2" fillId="0" borderId="3" xfId="0" applyFont="1" applyBorder="1"/>
    <xf numFmtId="0" fontId="2" fillId="0" borderId="1" xfId="0" applyFont="1" applyBorder="1"/>
    <xf numFmtId="0" fontId="9" fillId="0" borderId="1" xfId="0" applyFont="1" applyBorder="1" applyAlignment="1">
      <alignment horizontal="left" vertical="top" wrapText="1"/>
    </xf>
    <xf numFmtId="43" fontId="2" fillId="0" borderId="1" xfId="0" applyNumberFormat="1" applyFont="1" applyBorder="1"/>
    <xf numFmtId="0" fontId="3" fillId="0" borderId="2" xfId="0" applyFont="1" applyBorder="1"/>
    <xf numFmtId="43" fontId="3" fillId="0" borderId="2" xfId="0" applyNumberFormat="1" applyFont="1" applyBorder="1"/>
    <xf numFmtId="0" fontId="2" fillId="0" borderId="3" xfId="0" applyFont="1" applyBorder="1" applyAlignment="1">
      <alignment horizontal="center" vertical="top"/>
    </xf>
    <xf numFmtId="0" fontId="2" fillId="0" borderId="3" xfId="0" applyFont="1" applyBorder="1" applyAlignment="1">
      <alignment wrapText="1"/>
    </xf>
    <xf numFmtId="164" fontId="2" fillId="0" borderId="3" xfId="1" applyNumberFormat="1" applyFont="1" applyBorder="1" applyAlignment="1">
      <alignment horizontal="center"/>
    </xf>
    <xf numFmtId="164" fontId="0" fillId="0" borderId="0" xfId="1" applyNumberFormat="1" applyFont="1" applyAlignment="1">
      <alignment horizontal="center"/>
    </xf>
    <xf numFmtId="164" fontId="0" fillId="0" borderId="1" xfId="1" applyNumberFormat="1" applyFont="1" applyBorder="1" applyAlignment="1">
      <alignment horizontal="center"/>
    </xf>
    <xf numFmtId="164" fontId="6" fillId="0" borderId="2" xfId="1" applyNumberFormat="1" applyFont="1" applyBorder="1" applyAlignment="1">
      <alignment horizontal="center"/>
    </xf>
    <xf numFmtId="164" fontId="3" fillId="0" borderId="0" xfId="1" applyNumberFormat="1" applyFont="1" applyBorder="1" applyAlignment="1">
      <alignment horizontal="center" vertical="top"/>
    </xf>
    <xf numFmtId="0" fontId="5" fillId="0" borderId="0" xfId="0" applyFont="1" applyAlignment="1">
      <alignment horizontal="left" vertical="top" wrapText="1"/>
    </xf>
    <xf numFmtId="165" fontId="3" fillId="0" borderId="0" xfId="1" applyNumberFormat="1" applyFont="1" applyBorder="1" applyAlignment="1">
      <alignment horizontal="center"/>
    </xf>
    <xf numFmtId="43" fontId="3" fillId="0" borderId="0" xfId="1" applyFont="1" applyBorder="1"/>
    <xf numFmtId="43" fontId="3" fillId="0" borderId="0" xfId="1" applyFont="1" applyBorder="1" applyAlignment="1">
      <alignment horizontal="center"/>
    </xf>
    <xf numFmtId="0" fontId="3" fillId="0" borderId="0" xfId="0" applyFont="1" applyAlignment="1">
      <alignment horizontal="left" vertical="top" wrapText="1"/>
    </xf>
    <xf numFmtId="164" fontId="8" fillId="0" borderId="0" xfId="1" applyNumberFormat="1" applyFont="1" applyBorder="1" applyAlignment="1">
      <alignment horizontal="center" vertical="top"/>
    </xf>
    <xf numFmtId="165" fontId="8" fillId="0" borderId="0" xfId="1" applyNumberFormat="1" applyFont="1" applyBorder="1" applyAlignment="1">
      <alignment horizontal="center"/>
    </xf>
    <xf numFmtId="0" fontId="8" fillId="0" borderId="0" xfId="0" applyFont="1" applyAlignment="1">
      <alignment horizontal="center"/>
    </xf>
    <xf numFmtId="43" fontId="8" fillId="0" borderId="0" xfId="1" applyFont="1" applyBorder="1"/>
    <xf numFmtId="0" fontId="13" fillId="0" borderId="0" xfId="0" applyFont="1"/>
    <xf numFmtId="0" fontId="2" fillId="2" borderId="1" xfId="0" applyFont="1" applyFill="1" applyBorder="1" applyAlignment="1">
      <alignment horizontal="left" vertical="top" wrapText="1"/>
    </xf>
    <xf numFmtId="164" fontId="2" fillId="2" borderId="1" xfId="1" applyNumberFormat="1" applyFont="1" applyFill="1" applyBorder="1" applyAlignment="1">
      <alignment horizontal="center" vertical="top"/>
    </xf>
    <xf numFmtId="165" fontId="2" fillId="2" borderId="1" xfId="1" applyNumberFormat="1" applyFont="1" applyFill="1" applyBorder="1" applyAlignment="1">
      <alignment horizontal="center"/>
    </xf>
    <xf numFmtId="0" fontId="2" fillId="2" borderId="1" xfId="0" applyFont="1" applyFill="1" applyBorder="1" applyAlignment="1">
      <alignment horizontal="center"/>
    </xf>
    <xf numFmtId="43" fontId="2" fillId="2" borderId="1" xfId="1" applyFont="1" applyFill="1" applyBorder="1"/>
    <xf numFmtId="43" fontId="2" fillId="2" borderId="1" xfId="1" applyFont="1" applyFill="1" applyBorder="1" applyAlignment="1">
      <alignment horizontal="center"/>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164" fontId="2" fillId="2" borderId="2" xfId="1" applyNumberFormat="1" applyFont="1" applyFill="1" applyBorder="1" applyAlignment="1">
      <alignment horizontal="center" vertical="top"/>
    </xf>
    <xf numFmtId="165" fontId="2" fillId="2" borderId="2" xfId="1" applyNumberFormat="1" applyFont="1" applyFill="1" applyBorder="1" applyAlignment="1">
      <alignment horizontal="center"/>
    </xf>
    <xf numFmtId="0" fontId="2" fillId="2" borderId="2" xfId="0" applyFont="1" applyFill="1" applyBorder="1" applyAlignment="1">
      <alignment horizontal="center"/>
    </xf>
    <xf numFmtId="43" fontId="2" fillId="2" borderId="2" xfId="1" applyFont="1" applyFill="1" applyBorder="1"/>
    <xf numFmtId="43" fontId="2" fillId="2" borderId="2" xfId="1" applyFont="1" applyFill="1" applyBorder="1" applyAlignment="1">
      <alignment horizontal="center"/>
    </xf>
    <xf numFmtId="164" fontId="2" fillId="0" borderId="2" xfId="1" applyNumberFormat="1" applyFont="1" applyFill="1" applyBorder="1" applyAlignment="1">
      <alignment horizontal="center" vertical="top"/>
    </xf>
    <xf numFmtId="0" fontId="2" fillId="0" borderId="2" xfId="0" applyFont="1" applyBorder="1" applyAlignment="1">
      <alignment horizontal="left" vertical="top" wrapText="1"/>
    </xf>
    <xf numFmtId="165" fontId="2" fillId="0" borderId="2" xfId="1" applyNumberFormat="1" applyFont="1" applyFill="1" applyBorder="1" applyAlignment="1">
      <alignment horizontal="center"/>
    </xf>
    <xf numFmtId="43" fontId="2" fillId="0" borderId="2" xfId="1" applyFont="1" applyFill="1" applyBorder="1"/>
    <xf numFmtId="43" fontId="2" fillId="0" borderId="2" xfId="1" applyFont="1" applyFill="1" applyBorder="1" applyAlignment="1">
      <alignment horizontal="center"/>
    </xf>
    <xf numFmtId="164" fontId="2" fillId="0" borderId="1" xfId="1" applyNumberFormat="1" applyFont="1" applyFill="1" applyBorder="1" applyAlignment="1">
      <alignment horizontal="center" vertical="top"/>
    </xf>
    <xf numFmtId="165" fontId="2" fillId="0" borderId="1" xfId="1" applyNumberFormat="1" applyFont="1" applyFill="1" applyBorder="1" applyAlignment="1">
      <alignment horizontal="center"/>
    </xf>
    <xf numFmtId="43" fontId="2" fillId="0" borderId="1" xfId="1" applyFont="1" applyFill="1" applyBorder="1"/>
    <xf numFmtId="43" fontId="2" fillId="0" borderId="1" xfId="1" applyFont="1" applyFill="1" applyBorder="1" applyAlignment="1">
      <alignment horizontal="center"/>
    </xf>
    <xf numFmtId="43" fontId="3" fillId="0" borderId="1" xfId="1" applyFont="1" applyBorder="1"/>
    <xf numFmtId="0" fontId="10" fillId="0" borderId="1" xfId="0" applyFont="1" applyBorder="1" applyAlignment="1">
      <alignment horizontal="left" vertical="top" wrapText="1"/>
    </xf>
    <xf numFmtId="0" fontId="16" fillId="0" borderId="2" xfId="0" applyFont="1" applyBorder="1" applyAlignment="1">
      <alignment horizontal="center"/>
    </xf>
    <xf numFmtId="0" fontId="13" fillId="0" borderId="0" xfId="0" applyFont="1" applyAlignment="1">
      <alignment horizontal="left" vertical="top"/>
    </xf>
    <xf numFmtId="0" fontId="13" fillId="0" borderId="0" xfId="0" applyFont="1" applyAlignment="1">
      <alignment horizontal="left" vertical="center" wrapText="1" indent="1"/>
    </xf>
    <xf numFmtId="166" fontId="0" fillId="0" borderId="1" xfId="0" applyNumberForma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4"/>
  <sheetViews>
    <sheetView tabSelected="1" zoomScaleNormal="100" workbookViewId="0">
      <selection activeCell="C7" sqref="C7"/>
    </sheetView>
  </sheetViews>
  <sheetFormatPr defaultColWidth="9.140625" defaultRowHeight="15.75" x14ac:dyDescent="0.25"/>
  <cols>
    <col min="1" max="1" width="11.5703125" style="9" bestFit="1" customWidth="1"/>
    <col min="2" max="2" width="34.85546875" style="2" bestFit="1" customWidth="1"/>
    <col min="3" max="3" width="7.5703125" style="12" bestFit="1" customWidth="1"/>
    <col min="4" max="4" width="5.7109375" style="3" bestFit="1" customWidth="1"/>
    <col min="5" max="5" width="12.7109375" style="4" bestFit="1" customWidth="1"/>
    <col min="6" max="6" width="15.28515625" style="5" bestFit="1" customWidth="1"/>
    <col min="7" max="16384" width="9.140625" style="6"/>
  </cols>
  <sheetData>
    <row r="1" spans="1:6" s="1" customFormat="1" x14ac:dyDescent="0.25">
      <c r="A1" s="25" t="s">
        <v>0</v>
      </c>
      <c r="B1" s="26" t="s">
        <v>1</v>
      </c>
      <c r="C1" s="27" t="s">
        <v>2</v>
      </c>
      <c r="D1" s="28" t="s">
        <v>3</v>
      </c>
      <c r="E1" s="29" t="s">
        <v>4</v>
      </c>
      <c r="F1" s="29" t="s">
        <v>5</v>
      </c>
    </row>
    <row r="2" spans="1:6" s="1" customFormat="1" x14ac:dyDescent="0.25">
      <c r="A2" s="13"/>
      <c r="B2" s="14"/>
      <c r="C2" s="15"/>
      <c r="D2" s="16"/>
      <c r="E2" s="17"/>
      <c r="F2" s="17"/>
    </row>
    <row r="3" spans="1:6" s="1" customFormat="1" x14ac:dyDescent="0.25">
      <c r="A3" s="13">
        <v>1</v>
      </c>
      <c r="B3" s="18" t="s">
        <v>6</v>
      </c>
      <c r="C3" s="15"/>
      <c r="D3" s="16"/>
      <c r="E3" s="17"/>
      <c r="F3" s="17"/>
    </row>
    <row r="4" spans="1:6" x14ac:dyDescent="0.25">
      <c r="A4" s="19"/>
      <c r="B4" s="20"/>
      <c r="C4" s="21"/>
      <c r="D4" s="22"/>
      <c r="E4" s="23"/>
      <c r="F4" s="24"/>
    </row>
    <row r="5" spans="1:6" ht="63" x14ac:dyDescent="0.25">
      <c r="A5" s="19" t="s">
        <v>7</v>
      </c>
      <c r="B5" s="20" t="s">
        <v>8</v>
      </c>
      <c r="C5" s="21"/>
      <c r="D5" s="22" t="s">
        <v>9</v>
      </c>
      <c r="E5" s="23"/>
      <c r="F5" s="24"/>
    </row>
    <row r="6" spans="1:6" x14ac:dyDescent="0.25">
      <c r="A6" s="19"/>
      <c r="B6" s="20"/>
      <c r="C6" s="21"/>
      <c r="D6" s="22"/>
      <c r="E6" s="23"/>
      <c r="F6" s="24"/>
    </row>
    <row r="7" spans="1:6" ht="63" x14ac:dyDescent="0.25">
      <c r="A7" s="136" t="s">
        <v>10</v>
      </c>
      <c r="B7" s="137" t="s">
        <v>11</v>
      </c>
      <c r="C7" s="138">
        <v>71</v>
      </c>
      <c r="D7" s="59" t="s">
        <v>12</v>
      </c>
      <c r="E7" s="139"/>
      <c r="F7" s="140">
        <f>C7*E7</f>
        <v>0</v>
      </c>
    </row>
    <row r="8" spans="1:6" x14ac:dyDescent="0.25">
      <c r="A8" s="124"/>
      <c r="B8" s="123"/>
      <c r="C8" s="125"/>
      <c r="D8" s="126"/>
      <c r="E8" s="127"/>
      <c r="F8" s="128"/>
    </row>
    <row r="9" spans="1:6" ht="18" x14ac:dyDescent="0.25">
      <c r="A9" s="131" t="s">
        <v>13</v>
      </c>
      <c r="B9" s="130" t="s">
        <v>14</v>
      </c>
      <c r="C9" s="132">
        <v>68</v>
      </c>
      <c r="D9" s="133" t="s">
        <v>15</v>
      </c>
      <c r="E9" s="134"/>
      <c r="F9" s="135">
        <f>C9*E9</f>
        <v>0</v>
      </c>
    </row>
    <row r="10" spans="1:6" x14ac:dyDescent="0.25">
      <c r="A10" s="124"/>
      <c r="B10" s="129"/>
      <c r="C10" s="125"/>
      <c r="D10" s="126"/>
      <c r="E10" s="127"/>
      <c r="F10" s="128"/>
    </row>
    <row r="11" spans="1:6" x14ac:dyDescent="0.25">
      <c r="A11" s="19"/>
      <c r="B11" s="18" t="s">
        <v>16</v>
      </c>
      <c r="C11" s="21"/>
      <c r="D11" s="22"/>
      <c r="E11" s="23"/>
      <c r="F11" s="24">
        <f t="shared" ref="F11:F31" si="0">C11*E11</f>
        <v>0</v>
      </c>
    </row>
    <row r="12" spans="1:6" ht="63" x14ac:dyDescent="0.25">
      <c r="A12" s="136" t="s">
        <v>17</v>
      </c>
      <c r="B12" s="137" t="s">
        <v>18</v>
      </c>
      <c r="C12" s="138">
        <v>4</v>
      </c>
      <c r="D12" s="59" t="s">
        <v>12</v>
      </c>
      <c r="E12" s="139"/>
      <c r="F12" s="140">
        <f t="shared" si="0"/>
        <v>0</v>
      </c>
    </row>
    <row r="13" spans="1:6" x14ac:dyDescent="0.25">
      <c r="A13" s="19"/>
      <c r="B13" s="18"/>
      <c r="C13" s="21"/>
      <c r="D13" s="22"/>
      <c r="E13" s="23"/>
      <c r="F13" s="24">
        <f t="shared" si="0"/>
        <v>0</v>
      </c>
    </row>
    <row r="14" spans="1:6" ht="78.75" x14ac:dyDescent="0.25">
      <c r="A14" s="136" t="s">
        <v>19</v>
      </c>
      <c r="B14" s="137" t="s">
        <v>20</v>
      </c>
      <c r="C14" s="138">
        <v>11</v>
      </c>
      <c r="D14" s="59" t="s">
        <v>12</v>
      </c>
      <c r="E14" s="139"/>
      <c r="F14" s="140">
        <f t="shared" si="0"/>
        <v>0</v>
      </c>
    </row>
    <row r="15" spans="1:6" x14ac:dyDescent="0.25">
      <c r="A15" s="124"/>
      <c r="B15" s="123"/>
      <c r="C15" s="125"/>
      <c r="D15" s="126"/>
      <c r="E15" s="127"/>
      <c r="F15" s="128"/>
    </row>
    <row r="16" spans="1:6" ht="47.25" x14ac:dyDescent="0.25">
      <c r="A16" s="136" t="s">
        <v>21</v>
      </c>
      <c r="B16" s="137" t="s">
        <v>22</v>
      </c>
      <c r="C16" s="138">
        <v>2</v>
      </c>
      <c r="D16" s="59" t="s">
        <v>12</v>
      </c>
      <c r="E16" s="139"/>
      <c r="F16" s="140">
        <f>C16*E16</f>
        <v>0</v>
      </c>
    </row>
    <row r="17" spans="1:6" x14ac:dyDescent="0.25">
      <c r="A17" s="19"/>
      <c r="B17" s="20"/>
      <c r="C17" s="21"/>
      <c r="D17" s="22"/>
      <c r="E17" s="23"/>
      <c r="F17" s="24">
        <f t="shared" si="0"/>
        <v>0</v>
      </c>
    </row>
    <row r="18" spans="1:6" ht="47.25" x14ac:dyDescent="0.25">
      <c r="A18" s="141" t="s">
        <v>23</v>
      </c>
      <c r="B18" s="20" t="s">
        <v>24</v>
      </c>
      <c r="C18" s="142">
        <v>3</v>
      </c>
      <c r="D18" s="22" t="s">
        <v>12</v>
      </c>
      <c r="E18" s="143"/>
      <c r="F18" s="144">
        <f t="shared" si="0"/>
        <v>0</v>
      </c>
    </row>
    <row r="19" spans="1:6" x14ac:dyDescent="0.25">
      <c r="A19" s="124"/>
      <c r="B19" s="123"/>
      <c r="C19" s="125"/>
      <c r="D19" s="126"/>
      <c r="E19" s="127"/>
      <c r="F19" s="128"/>
    </row>
    <row r="20" spans="1:6" ht="47.25" x14ac:dyDescent="0.25">
      <c r="A20" s="141" t="s">
        <v>25</v>
      </c>
      <c r="B20" s="20" t="s">
        <v>26</v>
      </c>
      <c r="C20" s="142">
        <v>23</v>
      </c>
      <c r="D20" s="22" t="s">
        <v>12</v>
      </c>
      <c r="E20" s="143"/>
      <c r="F20" s="144">
        <f>C20*E20</f>
        <v>0</v>
      </c>
    </row>
    <row r="21" spans="1:6" x14ac:dyDescent="0.25">
      <c r="A21" s="19"/>
      <c r="B21" s="20"/>
      <c r="C21" s="21"/>
      <c r="D21" s="22"/>
      <c r="E21" s="23"/>
      <c r="F21" s="24">
        <f t="shared" si="0"/>
        <v>0</v>
      </c>
    </row>
    <row r="22" spans="1:6" ht="47.25" x14ac:dyDescent="0.25">
      <c r="A22" s="141" t="s">
        <v>27</v>
      </c>
      <c r="B22" s="20" t="s">
        <v>28</v>
      </c>
      <c r="C22" s="142">
        <v>150</v>
      </c>
      <c r="D22" s="22" t="s">
        <v>15</v>
      </c>
      <c r="E22" s="143"/>
      <c r="F22" s="144">
        <f>C22*E22</f>
        <v>0</v>
      </c>
    </row>
    <row r="23" spans="1:6" x14ac:dyDescent="0.25">
      <c r="A23" s="141"/>
      <c r="B23" s="20"/>
      <c r="C23" s="142"/>
      <c r="D23" s="22"/>
      <c r="E23" s="143"/>
      <c r="F23" s="144"/>
    </row>
    <row r="24" spans="1:6" ht="31.5" x14ac:dyDescent="0.25">
      <c r="A24" s="19"/>
      <c r="B24" s="18" t="s">
        <v>29</v>
      </c>
      <c r="C24" s="21"/>
      <c r="D24" s="22"/>
      <c r="E24" s="23"/>
      <c r="F24" s="24"/>
    </row>
    <row r="25" spans="1:6" ht="47.25" x14ac:dyDescent="0.25">
      <c r="A25" s="19" t="s">
        <v>25</v>
      </c>
      <c r="B25" s="20" t="s">
        <v>30</v>
      </c>
      <c r="C25" s="21">
        <v>516</v>
      </c>
      <c r="D25" s="22" t="s">
        <v>31</v>
      </c>
      <c r="E25" s="23"/>
      <c r="F25" s="24">
        <f>C25*E25</f>
        <v>0</v>
      </c>
    </row>
    <row r="26" spans="1:6" x14ac:dyDescent="0.25">
      <c r="A26" s="19"/>
      <c r="B26" s="20"/>
      <c r="C26" s="21"/>
      <c r="D26" s="22"/>
      <c r="E26" s="23"/>
      <c r="F26" s="24"/>
    </row>
    <row r="27" spans="1:6" ht="18" x14ac:dyDescent="0.25">
      <c r="A27" s="141" t="s">
        <v>27</v>
      </c>
      <c r="B27" s="20" t="s">
        <v>32</v>
      </c>
      <c r="C27" s="142">
        <v>110</v>
      </c>
      <c r="D27" s="22" t="s">
        <v>12</v>
      </c>
      <c r="E27" s="143"/>
      <c r="F27" s="144">
        <f t="shared" si="0"/>
        <v>0</v>
      </c>
    </row>
    <row r="28" spans="1:6" x14ac:dyDescent="0.25">
      <c r="A28" s="19"/>
      <c r="B28" s="20"/>
      <c r="C28" s="21"/>
      <c r="D28" s="22"/>
      <c r="E28" s="23"/>
      <c r="F28" s="24">
        <f t="shared" si="0"/>
        <v>0</v>
      </c>
    </row>
    <row r="29" spans="1:6" ht="31.5" x14ac:dyDescent="0.25">
      <c r="A29" s="141" t="s">
        <v>33</v>
      </c>
      <c r="B29" s="20" t="s">
        <v>34</v>
      </c>
      <c r="C29" s="142">
        <v>155</v>
      </c>
      <c r="D29" s="22" t="s">
        <v>15</v>
      </c>
      <c r="E29" s="143"/>
      <c r="F29" s="144">
        <f t="shared" si="0"/>
        <v>0</v>
      </c>
    </row>
    <row r="30" spans="1:6" x14ac:dyDescent="0.25">
      <c r="A30" s="19"/>
      <c r="B30" s="20"/>
      <c r="C30" s="21"/>
      <c r="D30" s="22"/>
      <c r="E30" s="23"/>
      <c r="F30" s="24"/>
    </row>
    <row r="31" spans="1:6" ht="18" x14ac:dyDescent="0.25">
      <c r="A31" s="141" t="s">
        <v>35</v>
      </c>
      <c r="B31" s="14" t="s">
        <v>36</v>
      </c>
      <c r="C31" s="142">
        <v>155</v>
      </c>
      <c r="D31" s="22" t="s">
        <v>15</v>
      </c>
      <c r="E31" s="143"/>
      <c r="F31" s="144">
        <f t="shared" si="0"/>
        <v>0</v>
      </c>
    </row>
    <row r="32" spans="1:6" x14ac:dyDescent="0.25">
      <c r="A32" s="19"/>
      <c r="B32" s="20"/>
      <c r="C32" s="21"/>
      <c r="D32" s="22"/>
      <c r="E32" s="23"/>
      <c r="F32" s="24"/>
    </row>
    <row r="33" spans="1:6" s="8" customFormat="1" x14ac:dyDescent="0.25">
      <c r="A33" s="25"/>
      <c r="B33" s="30" t="s">
        <v>37</v>
      </c>
      <c r="C33" s="27"/>
      <c r="D33" s="28"/>
      <c r="E33" s="31"/>
      <c r="F33" s="29">
        <f>SUM(F5:F32)</f>
        <v>0</v>
      </c>
    </row>
    <row r="34" spans="1:6" s="8" customFormat="1" x14ac:dyDescent="0.25">
      <c r="A34" s="112"/>
      <c r="B34" s="113"/>
      <c r="C34" s="114"/>
      <c r="D34" s="1"/>
      <c r="E34" s="115"/>
      <c r="F34" s="116"/>
    </row>
    <row r="36" spans="1:6" s="8" customFormat="1" x14ac:dyDescent="0.25">
      <c r="A36" s="25">
        <v>2</v>
      </c>
      <c r="B36" s="30" t="s">
        <v>38</v>
      </c>
      <c r="C36" s="27"/>
      <c r="D36" s="28"/>
      <c r="E36" s="31"/>
      <c r="F36" s="29"/>
    </row>
    <row r="37" spans="1:6" s="8" customFormat="1" x14ac:dyDescent="0.25">
      <c r="A37" s="13"/>
      <c r="B37" s="146" t="s">
        <v>39</v>
      </c>
      <c r="C37" s="15"/>
      <c r="D37" s="16"/>
      <c r="E37" s="145"/>
      <c r="F37" s="17"/>
    </row>
    <row r="38" spans="1:6" x14ac:dyDescent="0.25">
      <c r="A38" s="19"/>
      <c r="B38" s="20"/>
      <c r="C38" s="21"/>
      <c r="D38" s="22"/>
      <c r="E38" s="23"/>
      <c r="F38" s="24"/>
    </row>
    <row r="39" spans="1:6" ht="31.5" x14ac:dyDescent="0.25">
      <c r="A39" s="141" t="s">
        <v>7</v>
      </c>
      <c r="B39" s="20" t="s">
        <v>40</v>
      </c>
      <c r="C39" s="142">
        <v>297</v>
      </c>
      <c r="D39" s="22" t="s">
        <v>15</v>
      </c>
      <c r="E39" s="143"/>
      <c r="F39" s="144">
        <f>C39*E39</f>
        <v>0</v>
      </c>
    </row>
    <row r="40" spans="1:6" x14ac:dyDescent="0.25">
      <c r="A40" s="19"/>
      <c r="B40" s="20"/>
      <c r="C40" s="21"/>
      <c r="D40" s="22"/>
      <c r="E40" s="23"/>
      <c r="F40" s="24">
        <f t="shared" ref="F40:F55" si="1">C40*E40</f>
        <v>0</v>
      </c>
    </row>
    <row r="41" spans="1:6" ht="31.5" x14ac:dyDescent="0.25">
      <c r="A41" s="141" t="s">
        <v>10</v>
      </c>
      <c r="B41" s="20" t="s">
        <v>41</v>
      </c>
      <c r="C41" s="142">
        <v>35</v>
      </c>
      <c r="D41" s="22" t="s">
        <v>15</v>
      </c>
      <c r="E41" s="143"/>
      <c r="F41" s="144">
        <f t="shared" si="1"/>
        <v>0</v>
      </c>
    </row>
    <row r="42" spans="1:6" x14ac:dyDescent="0.25">
      <c r="A42" s="141"/>
      <c r="B42" s="20"/>
      <c r="C42" s="142"/>
      <c r="D42" s="22"/>
      <c r="E42" s="143"/>
      <c r="F42" s="144"/>
    </row>
    <row r="43" spans="1:6" x14ac:dyDescent="0.25">
      <c r="A43" s="19"/>
      <c r="B43" s="18" t="s">
        <v>16</v>
      </c>
      <c r="C43" s="21"/>
      <c r="D43" s="22"/>
      <c r="E43" s="23"/>
      <c r="F43" s="24">
        <f t="shared" si="1"/>
        <v>0</v>
      </c>
    </row>
    <row r="44" spans="1:6" ht="47.25" x14ac:dyDescent="0.35">
      <c r="A44" s="136" t="s">
        <v>13</v>
      </c>
      <c r="B44" s="137" t="s">
        <v>42</v>
      </c>
      <c r="C44" s="138">
        <v>4</v>
      </c>
      <c r="D44" s="147" t="s">
        <v>43</v>
      </c>
      <c r="E44" s="139"/>
      <c r="F44" s="140">
        <f t="shared" si="1"/>
        <v>0</v>
      </c>
    </row>
    <row r="45" spans="1:6" x14ac:dyDescent="0.25">
      <c r="A45" s="19"/>
      <c r="B45" s="20"/>
      <c r="C45" s="21"/>
      <c r="D45" s="22"/>
      <c r="E45" s="23"/>
      <c r="F45" s="24">
        <f t="shared" si="1"/>
        <v>0</v>
      </c>
    </row>
    <row r="46" spans="1:6" ht="31.5" x14ac:dyDescent="0.25">
      <c r="A46" s="19" t="s">
        <v>17</v>
      </c>
      <c r="B46" s="20" t="s">
        <v>44</v>
      </c>
      <c r="C46" s="21">
        <v>5</v>
      </c>
      <c r="D46" s="22" t="s">
        <v>12</v>
      </c>
      <c r="E46" s="23"/>
      <c r="F46" s="24">
        <f t="shared" si="1"/>
        <v>0</v>
      </c>
    </row>
    <row r="47" spans="1:6" x14ac:dyDescent="0.25">
      <c r="A47" s="19"/>
      <c r="B47" s="20"/>
      <c r="C47" s="21"/>
      <c r="D47" s="22"/>
      <c r="E47" s="23"/>
      <c r="F47" s="24"/>
    </row>
    <row r="48" spans="1:6" ht="47.25" x14ac:dyDescent="0.25">
      <c r="A48" s="19" t="s">
        <v>19</v>
      </c>
      <c r="B48" s="20" t="s">
        <v>45</v>
      </c>
      <c r="C48" s="21">
        <v>3</v>
      </c>
      <c r="D48" s="22" t="s">
        <v>12</v>
      </c>
      <c r="E48" s="23"/>
      <c r="F48" s="24">
        <f>C48*E48</f>
        <v>0</v>
      </c>
    </row>
    <row r="49" spans="1:11" x14ac:dyDescent="0.25">
      <c r="A49" s="19"/>
      <c r="B49" s="20"/>
      <c r="C49" s="21"/>
      <c r="D49" s="22"/>
      <c r="E49" s="23"/>
      <c r="F49" s="24"/>
    </row>
    <row r="50" spans="1:11" ht="31.5" x14ac:dyDescent="0.25">
      <c r="A50" s="19"/>
      <c r="B50" s="18" t="s">
        <v>29</v>
      </c>
      <c r="C50" s="21"/>
      <c r="D50" s="22"/>
      <c r="E50" s="23"/>
      <c r="F50" s="24"/>
    </row>
    <row r="51" spans="1:11" x14ac:dyDescent="0.25">
      <c r="A51" s="19"/>
      <c r="B51" s="14" t="s">
        <v>46</v>
      </c>
      <c r="C51" s="21"/>
      <c r="D51" s="22"/>
      <c r="E51" s="23"/>
      <c r="F51" s="24">
        <f t="shared" si="1"/>
        <v>0</v>
      </c>
    </row>
    <row r="52" spans="1:11" ht="31.5" x14ac:dyDescent="0.25">
      <c r="A52" s="136" t="s">
        <v>21</v>
      </c>
      <c r="B52" s="137" t="s">
        <v>47</v>
      </c>
      <c r="C52" s="138">
        <v>1617</v>
      </c>
      <c r="D52" s="59" t="s">
        <v>31</v>
      </c>
      <c r="E52" s="139"/>
      <c r="F52" s="140">
        <f t="shared" si="1"/>
        <v>0</v>
      </c>
    </row>
    <row r="53" spans="1:11" x14ac:dyDescent="0.25">
      <c r="A53" s="141"/>
      <c r="B53" s="20"/>
      <c r="C53" s="142"/>
      <c r="D53" s="22"/>
      <c r="E53" s="143"/>
      <c r="F53" s="144"/>
    </row>
    <row r="54" spans="1:11" x14ac:dyDescent="0.25">
      <c r="A54" s="19"/>
      <c r="B54" s="18" t="s">
        <v>48</v>
      </c>
      <c r="C54" s="21"/>
      <c r="D54" s="22"/>
      <c r="E54" s="23"/>
      <c r="F54" s="24"/>
    </row>
    <row r="55" spans="1:11" ht="47.25" x14ac:dyDescent="0.25">
      <c r="A55" s="19" t="s">
        <v>23</v>
      </c>
      <c r="B55" s="20" t="s">
        <v>49</v>
      </c>
      <c r="C55" s="21">
        <v>209</v>
      </c>
      <c r="D55" s="22" t="s">
        <v>50</v>
      </c>
      <c r="E55" s="23"/>
      <c r="F55" s="24">
        <f t="shared" si="1"/>
        <v>0</v>
      </c>
    </row>
    <row r="56" spans="1:11" x14ac:dyDescent="0.25">
      <c r="A56" s="19"/>
      <c r="B56" s="20"/>
      <c r="C56" s="21"/>
      <c r="D56" s="22"/>
      <c r="E56" s="23"/>
      <c r="F56" s="24"/>
    </row>
    <row r="57" spans="1:11" s="8" customFormat="1" x14ac:dyDescent="0.25">
      <c r="A57" s="25"/>
      <c r="B57" s="26" t="s">
        <v>51</v>
      </c>
      <c r="C57" s="27"/>
      <c r="D57" s="28"/>
      <c r="E57" s="31"/>
      <c r="F57" s="29">
        <f>SUM(F39:F56)</f>
        <v>0</v>
      </c>
    </row>
    <row r="58" spans="1:11" s="8" customFormat="1" x14ac:dyDescent="0.25">
      <c r="A58" s="112"/>
      <c r="B58" s="117"/>
      <c r="C58" s="114"/>
      <c r="D58" s="1"/>
      <c r="E58" s="115"/>
      <c r="F58" s="116"/>
    </row>
    <row r="59" spans="1:11" s="8" customFormat="1" x14ac:dyDescent="0.25">
      <c r="A59" s="112"/>
      <c r="B59" s="117"/>
      <c r="C59" s="114"/>
      <c r="D59" s="1"/>
      <c r="E59" s="115"/>
      <c r="F59" s="116"/>
    </row>
    <row r="60" spans="1:11" s="8" customFormat="1" x14ac:dyDescent="0.25">
      <c r="A60" s="25">
        <v>3</v>
      </c>
      <c r="B60" s="51" t="s">
        <v>52</v>
      </c>
      <c r="C60" s="27"/>
      <c r="D60" s="28"/>
      <c r="E60" s="31"/>
      <c r="F60" s="29"/>
      <c r="J60" s="6"/>
      <c r="K60" s="6"/>
    </row>
    <row r="61" spans="1:11" ht="31.5" x14ac:dyDescent="0.25">
      <c r="A61" s="19"/>
      <c r="B61" s="46" t="s">
        <v>53</v>
      </c>
      <c r="C61" s="21"/>
      <c r="D61" s="22"/>
      <c r="E61" s="23"/>
      <c r="F61" s="24"/>
    </row>
    <row r="62" spans="1:11" x14ac:dyDescent="0.25">
      <c r="A62" s="19"/>
      <c r="B62" s="20"/>
      <c r="C62" s="21"/>
      <c r="D62" s="22"/>
      <c r="E62" s="23"/>
      <c r="F62" s="24"/>
    </row>
    <row r="63" spans="1:11" x14ac:dyDescent="0.25">
      <c r="A63" s="19" t="s">
        <v>7</v>
      </c>
      <c r="B63" s="20" t="s">
        <v>54</v>
      </c>
      <c r="C63" s="21">
        <v>169</v>
      </c>
      <c r="D63" s="22" t="s">
        <v>50</v>
      </c>
      <c r="E63" s="23"/>
      <c r="F63" s="24">
        <f>C63*E63</f>
        <v>0</v>
      </c>
    </row>
    <row r="64" spans="1:11" x14ac:dyDescent="0.25">
      <c r="A64" s="19"/>
      <c r="B64" s="20"/>
      <c r="C64" s="21"/>
      <c r="D64" s="22"/>
      <c r="E64" s="23"/>
      <c r="F64" s="24">
        <f t="shared" ref="F64:F78" si="2">C64*E64</f>
        <v>0</v>
      </c>
    </row>
    <row r="65" spans="1:11" x14ac:dyDescent="0.25">
      <c r="A65" s="141" t="s">
        <v>10</v>
      </c>
      <c r="B65" s="20" t="s">
        <v>55</v>
      </c>
      <c r="C65" s="142">
        <v>25</v>
      </c>
      <c r="D65" s="22" t="s">
        <v>50</v>
      </c>
      <c r="E65" s="143"/>
      <c r="F65" s="144">
        <f t="shared" si="2"/>
        <v>0</v>
      </c>
    </row>
    <row r="66" spans="1:11" x14ac:dyDescent="0.25">
      <c r="A66" s="19"/>
      <c r="B66" s="20"/>
      <c r="C66" s="21"/>
      <c r="D66" s="22"/>
      <c r="E66" s="23"/>
      <c r="F66" s="24">
        <f t="shared" si="2"/>
        <v>0</v>
      </c>
    </row>
    <row r="67" spans="1:11" x14ac:dyDescent="0.25">
      <c r="A67" s="141" t="s">
        <v>13</v>
      </c>
      <c r="B67" s="20" t="s">
        <v>56</v>
      </c>
      <c r="C67" s="142">
        <v>190</v>
      </c>
      <c r="D67" s="22" t="s">
        <v>50</v>
      </c>
      <c r="E67" s="143"/>
      <c r="F67" s="144">
        <f t="shared" si="2"/>
        <v>0</v>
      </c>
    </row>
    <row r="68" spans="1:11" x14ac:dyDescent="0.25">
      <c r="A68" s="19"/>
      <c r="B68" s="20"/>
      <c r="C68" s="21"/>
      <c r="D68" s="22"/>
      <c r="E68" s="23"/>
      <c r="F68" s="24">
        <f t="shared" si="2"/>
        <v>0</v>
      </c>
    </row>
    <row r="69" spans="1:11" x14ac:dyDescent="0.25">
      <c r="A69" s="141" t="s">
        <v>17</v>
      </c>
      <c r="B69" s="20" t="s">
        <v>57</v>
      </c>
      <c r="C69" s="142">
        <v>255</v>
      </c>
      <c r="D69" s="22" t="s">
        <v>50</v>
      </c>
      <c r="E69" s="143"/>
      <c r="F69" s="144">
        <f t="shared" si="2"/>
        <v>0</v>
      </c>
    </row>
    <row r="70" spans="1:11" x14ac:dyDescent="0.25">
      <c r="A70" s="19"/>
      <c r="B70" s="20"/>
      <c r="C70" s="21"/>
      <c r="D70" s="22"/>
      <c r="E70" s="23"/>
      <c r="F70" s="24">
        <f t="shared" si="2"/>
        <v>0</v>
      </c>
    </row>
    <row r="71" spans="1:11" x14ac:dyDescent="0.25">
      <c r="A71" s="141" t="s">
        <v>19</v>
      </c>
      <c r="B71" s="20" t="s">
        <v>58</v>
      </c>
      <c r="C71" s="142">
        <v>610</v>
      </c>
      <c r="D71" s="22" t="s">
        <v>50</v>
      </c>
      <c r="E71" s="143"/>
      <c r="F71" s="144">
        <f t="shared" si="2"/>
        <v>0</v>
      </c>
    </row>
    <row r="72" spans="1:11" x14ac:dyDescent="0.25">
      <c r="A72" s="19"/>
      <c r="B72" s="20"/>
      <c r="C72" s="21"/>
      <c r="D72" s="22"/>
      <c r="E72" s="23"/>
      <c r="F72" s="24">
        <f t="shared" si="2"/>
        <v>0</v>
      </c>
    </row>
    <row r="73" spans="1:11" x14ac:dyDescent="0.25">
      <c r="A73" s="141" t="s">
        <v>21</v>
      </c>
      <c r="B73" s="20" t="s">
        <v>59</v>
      </c>
      <c r="C73" s="142">
        <v>35</v>
      </c>
      <c r="D73" s="22" t="s">
        <v>50</v>
      </c>
      <c r="E73" s="143"/>
      <c r="F73" s="144">
        <f t="shared" si="2"/>
        <v>0</v>
      </c>
    </row>
    <row r="74" spans="1:11" x14ac:dyDescent="0.25">
      <c r="A74" s="19"/>
      <c r="B74" s="20"/>
      <c r="C74" s="21"/>
      <c r="D74" s="22"/>
      <c r="E74" s="23"/>
      <c r="F74" s="24">
        <f t="shared" si="2"/>
        <v>0</v>
      </c>
    </row>
    <row r="75" spans="1:11" ht="18" x14ac:dyDescent="0.25">
      <c r="A75" s="141" t="s">
        <v>23</v>
      </c>
      <c r="B75" s="20" t="s">
        <v>60</v>
      </c>
      <c r="C75" s="142">
        <v>130</v>
      </c>
      <c r="D75" s="22" t="s">
        <v>15</v>
      </c>
      <c r="E75" s="143"/>
      <c r="F75" s="144">
        <f t="shared" si="2"/>
        <v>0</v>
      </c>
    </row>
    <row r="76" spans="1:11" x14ac:dyDescent="0.25">
      <c r="A76" s="19"/>
      <c r="B76" s="20"/>
      <c r="C76" s="21"/>
      <c r="D76" s="22"/>
      <c r="E76" s="23"/>
      <c r="F76" s="24">
        <f t="shared" si="2"/>
        <v>0</v>
      </c>
    </row>
    <row r="77" spans="1:11" ht="31.5" x14ac:dyDescent="0.25">
      <c r="A77" s="141" t="s">
        <v>25</v>
      </c>
      <c r="B77" s="20" t="s">
        <v>61</v>
      </c>
      <c r="C77" s="142">
        <v>310</v>
      </c>
      <c r="D77" s="22" t="s">
        <v>15</v>
      </c>
      <c r="E77" s="143"/>
      <c r="F77" s="144">
        <f t="shared" si="2"/>
        <v>0</v>
      </c>
    </row>
    <row r="78" spans="1:11" ht="18" x14ac:dyDescent="0.4">
      <c r="A78" s="19"/>
      <c r="B78" s="20"/>
      <c r="C78" s="21"/>
      <c r="D78" s="22"/>
      <c r="E78" s="23"/>
      <c r="F78" s="24">
        <f t="shared" si="2"/>
        <v>0</v>
      </c>
      <c r="J78" s="10"/>
      <c r="K78" s="10"/>
    </row>
    <row r="79" spans="1:11" s="10" customFormat="1" ht="18" x14ac:dyDescent="0.4">
      <c r="A79" s="47"/>
      <c r="B79" s="26" t="s">
        <v>62</v>
      </c>
      <c r="C79" s="48"/>
      <c r="D79" s="49"/>
      <c r="E79" s="50"/>
      <c r="F79" s="29">
        <f>SUM(F63:F78)</f>
        <v>0</v>
      </c>
    </row>
    <row r="80" spans="1:11" s="10" customFormat="1" ht="18" x14ac:dyDescent="0.4">
      <c r="A80" s="118"/>
      <c r="B80" s="117"/>
      <c r="C80" s="119"/>
      <c r="D80" s="120"/>
      <c r="E80" s="121"/>
      <c r="F80" s="116"/>
    </row>
    <row r="81" spans="1:11" s="10" customFormat="1" ht="18" x14ac:dyDescent="0.4">
      <c r="A81" s="118"/>
      <c r="B81" s="117"/>
      <c r="C81" s="119"/>
      <c r="D81" s="120"/>
      <c r="E81" s="121"/>
      <c r="F81" s="116"/>
      <c r="J81" s="6"/>
      <c r="K81" s="6"/>
    </row>
    <row r="82" spans="1:11" x14ac:dyDescent="0.25">
      <c r="A82" s="25">
        <v>4</v>
      </c>
      <c r="B82" s="30" t="s">
        <v>63</v>
      </c>
      <c r="C82" s="58"/>
      <c r="D82" s="59"/>
      <c r="E82" s="60"/>
      <c r="F82" s="61"/>
    </row>
    <row r="83" spans="1:11" x14ac:dyDescent="0.25">
      <c r="A83" s="19">
        <v>4.0999999999999996</v>
      </c>
      <c r="B83" s="62" t="s">
        <v>64</v>
      </c>
      <c r="C83" s="21"/>
      <c r="D83" s="22"/>
      <c r="E83" s="23"/>
      <c r="F83" s="24"/>
    </row>
    <row r="84" spans="1:11" ht="31.5" x14ac:dyDescent="0.25">
      <c r="A84" s="19"/>
      <c r="B84" s="46" t="s">
        <v>65</v>
      </c>
      <c r="C84" s="21"/>
      <c r="D84" s="22"/>
      <c r="E84" s="23"/>
      <c r="F84" s="24"/>
    </row>
    <row r="85" spans="1:11" x14ac:dyDescent="0.25">
      <c r="A85" s="19"/>
      <c r="B85" s="20"/>
      <c r="C85" s="21"/>
      <c r="D85" s="22"/>
      <c r="E85" s="23"/>
      <c r="F85" s="24"/>
    </row>
    <row r="86" spans="1:11" x14ac:dyDescent="0.25">
      <c r="A86" s="19" t="s">
        <v>7</v>
      </c>
      <c r="B86" s="20" t="s">
        <v>66</v>
      </c>
      <c r="C86" s="21">
        <v>2</v>
      </c>
      <c r="D86" s="22" t="s">
        <v>67</v>
      </c>
      <c r="E86" s="23"/>
      <c r="F86" s="24">
        <f>C86*E86</f>
        <v>0</v>
      </c>
    </row>
    <row r="87" spans="1:11" x14ac:dyDescent="0.25">
      <c r="A87" s="19"/>
      <c r="B87" s="20"/>
      <c r="C87" s="21"/>
      <c r="D87" s="22"/>
      <c r="E87" s="23"/>
      <c r="F87" s="24"/>
    </row>
    <row r="88" spans="1:11" x14ac:dyDescent="0.25">
      <c r="A88" s="19" t="s">
        <v>10</v>
      </c>
      <c r="B88" s="20" t="s">
        <v>68</v>
      </c>
      <c r="C88" s="21">
        <v>2</v>
      </c>
      <c r="D88" s="22" t="s">
        <v>67</v>
      </c>
      <c r="E88" s="23"/>
      <c r="F88" s="24">
        <f>C88*E88</f>
        <v>0</v>
      </c>
    </row>
    <row r="89" spans="1:11" x14ac:dyDescent="0.25">
      <c r="A89" s="19"/>
      <c r="B89" s="20"/>
      <c r="C89" s="21"/>
      <c r="D89" s="22"/>
      <c r="E89" s="23"/>
      <c r="F89" s="24">
        <f t="shared" ref="F89:F110" si="3">C89*E89</f>
        <v>0</v>
      </c>
    </row>
    <row r="90" spans="1:11" x14ac:dyDescent="0.25">
      <c r="A90" s="19" t="s">
        <v>13</v>
      </c>
      <c r="B90" s="20" t="s">
        <v>69</v>
      </c>
      <c r="C90" s="21">
        <v>5</v>
      </c>
      <c r="D90" s="22" t="s">
        <v>67</v>
      </c>
      <c r="E90" s="23"/>
      <c r="F90" s="24">
        <f t="shared" si="3"/>
        <v>0</v>
      </c>
    </row>
    <row r="91" spans="1:11" x14ac:dyDescent="0.25">
      <c r="A91" s="19"/>
      <c r="B91" s="20"/>
      <c r="C91" s="21"/>
      <c r="D91" s="22"/>
      <c r="E91" s="23"/>
      <c r="F91" s="24">
        <f t="shared" si="3"/>
        <v>0</v>
      </c>
    </row>
    <row r="92" spans="1:11" x14ac:dyDescent="0.25">
      <c r="A92" s="19" t="s">
        <v>17</v>
      </c>
      <c r="B92" s="20" t="s">
        <v>70</v>
      </c>
      <c r="C92" s="21">
        <v>4</v>
      </c>
      <c r="D92" s="22" t="s">
        <v>67</v>
      </c>
      <c r="E92" s="23"/>
      <c r="F92" s="24">
        <f t="shared" si="3"/>
        <v>0</v>
      </c>
    </row>
    <row r="93" spans="1:11" x14ac:dyDescent="0.25">
      <c r="A93" s="19"/>
      <c r="B93" s="20"/>
      <c r="C93" s="21"/>
      <c r="D93" s="22"/>
      <c r="E93" s="23"/>
      <c r="F93" s="24"/>
    </row>
    <row r="94" spans="1:11" x14ac:dyDescent="0.25">
      <c r="A94" s="19"/>
      <c r="B94" s="18" t="s">
        <v>71</v>
      </c>
      <c r="C94" s="21"/>
      <c r="D94" s="22"/>
      <c r="E94" s="23"/>
      <c r="F94" s="24">
        <f t="shared" si="3"/>
        <v>0</v>
      </c>
    </row>
    <row r="95" spans="1:11" ht="47.25" x14ac:dyDescent="0.25">
      <c r="A95" s="19">
        <v>4.2</v>
      </c>
      <c r="B95" s="46" t="s">
        <v>72</v>
      </c>
      <c r="C95" s="21"/>
      <c r="D95" s="22"/>
      <c r="E95" s="23"/>
      <c r="F95" s="24">
        <f t="shared" si="3"/>
        <v>0</v>
      </c>
    </row>
    <row r="96" spans="1:11" x14ac:dyDescent="0.25">
      <c r="A96" s="19"/>
      <c r="B96" s="20"/>
      <c r="C96" s="21"/>
      <c r="D96" s="22"/>
      <c r="E96" s="23"/>
      <c r="F96" s="24">
        <f t="shared" si="3"/>
        <v>0</v>
      </c>
    </row>
    <row r="97" spans="1:11" x14ac:dyDescent="0.25">
      <c r="A97" s="19" t="s">
        <v>7</v>
      </c>
      <c r="B97" s="20" t="s">
        <v>73</v>
      </c>
      <c r="C97" s="21">
        <v>12</v>
      </c>
      <c r="D97" s="22" t="s">
        <v>67</v>
      </c>
      <c r="E97" s="23"/>
      <c r="F97" s="24">
        <f t="shared" si="3"/>
        <v>0</v>
      </c>
    </row>
    <row r="98" spans="1:11" x14ac:dyDescent="0.25">
      <c r="A98" s="19"/>
      <c r="B98" s="20"/>
      <c r="C98" s="21"/>
      <c r="D98" s="22"/>
      <c r="E98" s="23"/>
      <c r="F98" s="24">
        <f t="shared" si="3"/>
        <v>0</v>
      </c>
    </row>
    <row r="99" spans="1:11" x14ac:dyDescent="0.25">
      <c r="A99" s="141" t="s">
        <v>10</v>
      </c>
      <c r="B99" s="20" t="s">
        <v>74</v>
      </c>
      <c r="C99" s="142">
        <v>5</v>
      </c>
      <c r="D99" s="22" t="s">
        <v>67</v>
      </c>
      <c r="E99" s="143"/>
      <c r="F99" s="144">
        <f t="shared" si="3"/>
        <v>0</v>
      </c>
    </row>
    <row r="100" spans="1:11" x14ac:dyDescent="0.25">
      <c r="A100" s="141"/>
      <c r="B100" s="20"/>
      <c r="C100" s="142"/>
      <c r="D100" s="22"/>
      <c r="E100" s="143"/>
      <c r="F100" s="144"/>
    </row>
    <row r="101" spans="1:11" ht="18" x14ac:dyDescent="0.4">
      <c r="A101" s="19"/>
      <c r="B101" s="14" t="s">
        <v>75</v>
      </c>
      <c r="C101" s="21"/>
      <c r="D101" s="22"/>
      <c r="E101" s="23"/>
      <c r="F101" s="24">
        <f t="shared" si="3"/>
        <v>0</v>
      </c>
      <c r="J101" s="10"/>
      <c r="K101" s="10"/>
    </row>
    <row r="102" spans="1:11" s="10" customFormat="1" ht="31.5" x14ac:dyDescent="0.4">
      <c r="A102" s="19">
        <v>4.3</v>
      </c>
      <c r="B102" s="46" t="s">
        <v>76</v>
      </c>
      <c r="C102" s="54"/>
      <c r="D102" s="55"/>
      <c r="E102" s="56"/>
      <c r="F102" s="24"/>
      <c r="J102" s="6"/>
      <c r="K102" s="6"/>
    </row>
    <row r="103" spans="1:11" x14ac:dyDescent="0.25">
      <c r="A103" s="19"/>
      <c r="B103" s="20"/>
      <c r="C103" s="21"/>
      <c r="D103" s="22"/>
      <c r="E103" s="23"/>
      <c r="F103" s="24">
        <f t="shared" si="3"/>
        <v>0</v>
      </c>
    </row>
    <row r="104" spans="1:11" x14ac:dyDescent="0.25">
      <c r="A104" s="19" t="s">
        <v>13</v>
      </c>
      <c r="B104" s="20" t="s">
        <v>73</v>
      </c>
      <c r="C104" s="21">
        <v>12</v>
      </c>
      <c r="D104" s="22" t="s">
        <v>67</v>
      </c>
      <c r="E104" s="23"/>
      <c r="F104" s="24">
        <f t="shared" si="3"/>
        <v>0</v>
      </c>
    </row>
    <row r="105" spans="1:11" x14ac:dyDescent="0.25">
      <c r="A105" s="19"/>
      <c r="B105" s="20"/>
      <c r="C105" s="21"/>
      <c r="D105" s="22"/>
      <c r="E105" s="23"/>
      <c r="F105" s="24">
        <f t="shared" si="3"/>
        <v>0</v>
      </c>
    </row>
    <row r="106" spans="1:11" x14ac:dyDescent="0.25">
      <c r="A106" s="141" t="s">
        <v>17</v>
      </c>
      <c r="B106" s="20" t="s">
        <v>77</v>
      </c>
      <c r="C106" s="142">
        <v>5</v>
      </c>
      <c r="D106" s="22" t="s">
        <v>67</v>
      </c>
      <c r="E106" s="143"/>
      <c r="F106" s="144">
        <f t="shared" si="3"/>
        <v>0</v>
      </c>
    </row>
    <row r="107" spans="1:11" x14ac:dyDescent="0.25">
      <c r="A107" s="19"/>
      <c r="B107" s="20"/>
      <c r="C107" s="21"/>
      <c r="D107" s="22"/>
      <c r="E107" s="23"/>
      <c r="F107" s="24">
        <f t="shared" si="3"/>
        <v>0</v>
      </c>
    </row>
    <row r="108" spans="1:11" ht="31.5" x14ac:dyDescent="0.25">
      <c r="A108" s="19">
        <v>4.4000000000000004</v>
      </c>
      <c r="B108" s="18" t="s">
        <v>78</v>
      </c>
      <c r="C108" s="21"/>
      <c r="D108" s="22"/>
      <c r="E108" s="23"/>
      <c r="F108" s="24"/>
    </row>
    <row r="109" spans="1:11" x14ac:dyDescent="0.25">
      <c r="A109" s="19"/>
      <c r="B109" s="20"/>
      <c r="C109" s="21"/>
      <c r="D109" s="22"/>
      <c r="E109" s="23"/>
      <c r="F109" s="24">
        <f t="shared" si="3"/>
        <v>0</v>
      </c>
    </row>
    <row r="110" spans="1:11" x14ac:dyDescent="0.25">
      <c r="A110" s="19" t="s">
        <v>19</v>
      </c>
      <c r="B110" s="20" t="s">
        <v>79</v>
      </c>
      <c r="C110" s="21">
        <v>12</v>
      </c>
      <c r="D110" s="22" t="s">
        <v>67</v>
      </c>
      <c r="E110" s="23"/>
      <c r="F110" s="24">
        <f t="shared" si="3"/>
        <v>0</v>
      </c>
    </row>
    <row r="111" spans="1:11" x14ac:dyDescent="0.25">
      <c r="A111" s="19"/>
      <c r="B111" s="20"/>
      <c r="C111" s="21"/>
      <c r="D111" s="22"/>
      <c r="E111" s="23"/>
      <c r="F111" s="24"/>
    </row>
    <row r="112" spans="1:11" ht="47.25" x14ac:dyDescent="0.25">
      <c r="A112" s="25"/>
      <c r="B112" s="32" t="s">
        <v>80</v>
      </c>
      <c r="C112" s="58"/>
      <c r="D112" s="59"/>
      <c r="E112" s="60"/>
      <c r="F112" s="29">
        <f>SUM(F86:F110)</f>
        <v>0</v>
      </c>
    </row>
    <row r="114" spans="1:6" x14ac:dyDescent="0.25">
      <c r="A114" s="25">
        <v>5</v>
      </c>
      <c r="B114" s="51" t="s">
        <v>81</v>
      </c>
      <c r="C114" s="58"/>
      <c r="D114" s="59"/>
      <c r="E114" s="60"/>
      <c r="F114" s="61"/>
    </row>
    <row r="115" spans="1:6" x14ac:dyDescent="0.25">
      <c r="A115" s="19">
        <v>5.0999999999999996</v>
      </c>
      <c r="B115" s="18" t="s">
        <v>82</v>
      </c>
      <c r="C115" s="21"/>
      <c r="D115" s="22"/>
      <c r="E115" s="23"/>
      <c r="F115" s="24"/>
    </row>
    <row r="116" spans="1:6" ht="47.25" x14ac:dyDescent="0.25">
      <c r="A116" s="141" t="s">
        <v>83</v>
      </c>
      <c r="B116" s="20" t="s">
        <v>84</v>
      </c>
      <c r="C116" s="142">
        <v>85</v>
      </c>
      <c r="D116" s="22" t="s">
        <v>50</v>
      </c>
      <c r="E116" s="143"/>
      <c r="F116" s="144">
        <f>C116*E116</f>
        <v>0</v>
      </c>
    </row>
    <row r="117" spans="1:6" x14ac:dyDescent="0.25">
      <c r="A117" s="19"/>
      <c r="B117" s="20"/>
      <c r="C117" s="21"/>
      <c r="D117" s="22"/>
      <c r="E117" s="23"/>
      <c r="F117" s="24">
        <f t="shared" ref="F117:F129" si="4">C117*E117</f>
        <v>0</v>
      </c>
    </row>
    <row r="118" spans="1:6" ht="31.5" x14ac:dyDescent="0.25">
      <c r="A118" s="19" t="s">
        <v>10</v>
      </c>
      <c r="B118" s="20" t="s">
        <v>85</v>
      </c>
      <c r="C118" s="21">
        <v>11</v>
      </c>
      <c r="D118" s="22" t="s">
        <v>67</v>
      </c>
      <c r="E118" s="23"/>
      <c r="F118" s="24">
        <f t="shared" si="4"/>
        <v>0</v>
      </c>
    </row>
    <row r="119" spans="1:6" x14ac:dyDescent="0.25">
      <c r="A119" s="19"/>
      <c r="B119" s="20"/>
      <c r="C119" s="21"/>
      <c r="D119" s="22"/>
      <c r="E119" s="23"/>
      <c r="F119" s="24">
        <f t="shared" si="4"/>
        <v>0</v>
      </c>
    </row>
    <row r="120" spans="1:6" x14ac:dyDescent="0.25">
      <c r="A120" s="19" t="s">
        <v>13</v>
      </c>
      <c r="B120" s="20" t="s">
        <v>86</v>
      </c>
      <c r="C120" s="21">
        <v>5</v>
      </c>
      <c r="D120" s="22" t="s">
        <v>87</v>
      </c>
      <c r="E120" s="23"/>
      <c r="F120" s="24">
        <f>C120*E120</f>
        <v>0</v>
      </c>
    </row>
    <row r="121" spans="1:6" x14ac:dyDescent="0.25">
      <c r="A121" s="19"/>
      <c r="B121" s="20"/>
      <c r="C121" s="21"/>
      <c r="D121" s="22"/>
      <c r="E121" s="23"/>
      <c r="F121" s="24"/>
    </row>
    <row r="122" spans="1:6" x14ac:dyDescent="0.25">
      <c r="A122" s="141"/>
      <c r="B122" s="20"/>
      <c r="C122" s="142"/>
      <c r="D122" s="22"/>
      <c r="E122" s="143"/>
      <c r="F122" s="144">
        <f t="shared" si="4"/>
        <v>0</v>
      </c>
    </row>
    <row r="123" spans="1:6" x14ac:dyDescent="0.25">
      <c r="A123" s="57"/>
      <c r="B123" s="26" t="s">
        <v>88</v>
      </c>
      <c r="C123" s="58"/>
      <c r="D123" s="59"/>
      <c r="E123" s="60"/>
      <c r="F123" s="61">
        <f t="shared" si="4"/>
        <v>0</v>
      </c>
    </row>
    <row r="124" spans="1:6" ht="47.25" x14ac:dyDescent="0.25">
      <c r="A124" s="141" t="s">
        <v>17</v>
      </c>
      <c r="B124" s="20" t="s">
        <v>89</v>
      </c>
      <c r="C124" s="142">
        <v>90</v>
      </c>
      <c r="D124" s="22" t="s">
        <v>50</v>
      </c>
      <c r="E124" s="143"/>
      <c r="F124" s="144">
        <f t="shared" si="4"/>
        <v>0</v>
      </c>
    </row>
    <row r="125" spans="1:6" x14ac:dyDescent="0.25">
      <c r="A125" s="19"/>
      <c r="B125" s="20"/>
      <c r="C125" s="21"/>
      <c r="D125" s="22"/>
      <c r="E125" s="23"/>
      <c r="F125" s="24">
        <f t="shared" si="4"/>
        <v>0</v>
      </c>
    </row>
    <row r="126" spans="1:6" x14ac:dyDescent="0.25">
      <c r="A126" s="141" t="s">
        <v>19</v>
      </c>
      <c r="B126" s="20" t="s">
        <v>90</v>
      </c>
      <c r="C126" s="142">
        <v>5</v>
      </c>
      <c r="D126" s="22" t="s">
        <v>67</v>
      </c>
      <c r="E126" s="143"/>
      <c r="F126" s="144">
        <f t="shared" si="4"/>
        <v>0</v>
      </c>
    </row>
    <row r="127" spans="1:6" x14ac:dyDescent="0.25">
      <c r="A127" s="19"/>
      <c r="B127" s="20"/>
      <c r="C127" s="21"/>
      <c r="D127" s="22"/>
      <c r="E127" s="23"/>
      <c r="F127" s="24">
        <f t="shared" si="4"/>
        <v>0</v>
      </c>
    </row>
    <row r="128" spans="1:6" ht="31.5" x14ac:dyDescent="0.25">
      <c r="A128" s="141" t="s">
        <v>21</v>
      </c>
      <c r="B128" s="20" t="s">
        <v>91</v>
      </c>
      <c r="C128" s="142">
        <v>11</v>
      </c>
      <c r="D128" s="22" t="s">
        <v>67</v>
      </c>
      <c r="E128" s="143"/>
      <c r="F128" s="144">
        <f t="shared" si="4"/>
        <v>0</v>
      </c>
    </row>
    <row r="129" spans="1:6" x14ac:dyDescent="0.25">
      <c r="A129" s="19"/>
      <c r="B129" s="20"/>
      <c r="C129" s="21"/>
      <c r="D129" s="22"/>
      <c r="E129" s="23"/>
      <c r="F129" s="24">
        <f t="shared" si="4"/>
        <v>0</v>
      </c>
    </row>
    <row r="130" spans="1:6" x14ac:dyDescent="0.25">
      <c r="A130" s="19"/>
      <c r="B130" s="20" t="s">
        <v>82</v>
      </c>
      <c r="C130" s="21"/>
      <c r="D130" s="22"/>
      <c r="E130" s="23"/>
      <c r="F130" s="61">
        <f>SUM(F116:F129)</f>
        <v>0</v>
      </c>
    </row>
    <row r="131" spans="1:6" x14ac:dyDescent="0.25">
      <c r="A131" s="19"/>
      <c r="B131" s="20"/>
      <c r="C131" s="21"/>
      <c r="D131" s="22"/>
      <c r="E131" s="23"/>
      <c r="F131" s="24"/>
    </row>
    <row r="132" spans="1:6" x14ac:dyDescent="0.25">
      <c r="A132" s="19">
        <v>5.2</v>
      </c>
      <c r="B132" s="18" t="s">
        <v>92</v>
      </c>
      <c r="C132" s="21"/>
      <c r="D132" s="22"/>
      <c r="E132" s="23"/>
      <c r="F132" s="24"/>
    </row>
    <row r="133" spans="1:6" ht="78.75" x14ac:dyDescent="0.25">
      <c r="A133" s="19"/>
      <c r="B133" s="20" t="s">
        <v>93</v>
      </c>
      <c r="C133" s="21"/>
      <c r="D133" s="22"/>
      <c r="E133" s="23"/>
      <c r="F133" s="24"/>
    </row>
    <row r="134" spans="1:6" x14ac:dyDescent="0.25">
      <c r="A134" s="141" t="s">
        <v>7</v>
      </c>
      <c r="B134" s="20" t="s">
        <v>94</v>
      </c>
      <c r="C134" s="142">
        <v>345</v>
      </c>
      <c r="D134" s="22" t="s">
        <v>50</v>
      </c>
      <c r="E134" s="143"/>
      <c r="F134" s="144">
        <f>C134*E134</f>
        <v>0</v>
      </c>
    </row>
    <row r="135" spans="1:6" x14ac:dyDescent="0.25">
      <c r="A135" s="19"/>
      <c r="B135" s="20"/>
      <c r="C135" s="21"/>
      <c r="D135" s="22"/>
      <c r="E135" s="23"/>
      <c r="F135" s="24">
        <f t="shared" ref="F135:F148" si="5">C135*E135</f>
        <v>0</v>
      </c>
    </row>
    <row r="136" spans="1:6" x14ac:dyDescent="0.25">
      <c r="A136" s="141" t="s">
        <v>10</v>
      </c>
      <c r="B136" s="20" t="s">
        <v>95</v>
      </c>
      <c r="C136" s="142">
        <v>270</v>
      </c>
      <c r="D136" s="22" t="s">
        <v>50</v>
      </c>
      <c r="E136" s="143"/>
      <c r="F136" s="144">
        <f t="shared" si="5"/>
        <v>0</v>
      </c>
    </row>
    <row r="137" spans="1:6" x14ac:dyDescent="0.25">
      <c r="A137" s="19"/>
      <c r="B137" s="20"/>
      <c r="C137" s="21"/>
      <c r="D137" s="22"/>
      <c r="E137" s="23"/>
      <c r="F137" s="24">
        <f t="shared" si="5"/>
        <v>0</v>
      </c>
    </row>
    <row r="138" spans="1:6" x14ac:dyDescent="0.25">
      <c r="A138" s="141" t="s">
        <v>13</v>
      </c>
      <c r="B138" s="20" t="s">
        <v>96</v>
      </c>
      <c r="C138" s="142">
        <v>380</v>
      </c>
      <c r="D138" s="22" t="s">
        <v>50</v>
      </c>
      <c r="E138" s="143"/>
      <c r="F138" s="144">
        <f t="shared" si="5"/>
        <v>0</v>
      </c>
    </row>
    <row r="139" spans="1:6" x14ac:dyDescent="0.25">
      <c r="A139" s="19"/>
      <c r="B139" s="20"/>
      <c r="C139" s="21"/>
      <c r="D139" s="22"/>
      <c r="E139" s="23"/>
      <c r="F139" s="24">
        <f t="shared" si="5"/>
        <v>0</v>
      </c>
    </row>
    <row r="140" spans="1:6" x14ac:dyDescent="0.25">
      <c r="A140" s="141" t="s">
        <v>17</v>
      </c>
      <c r="B140" s="148" t="s">
        <v>97</v>
      </c>
      <c r="C140" s="142">
        <v>30</v>
      </c>
      <c r="D140" s="22" t="s">
        <v>67</v>
      </c>
      <c r="E140" s="143"/>
      <c r="F140" s="144">
        <f t="shared" si="5"/>
        <v>0</v>
      </c>
    </row>
    <row r="141" spans="1:6" x14ac:dyDescent="0.25">
      <c r="A141" s="19"/>
      <c r="B141" s="20"/>
      <c r="C141" s="21"/>
      <c r="D141" s="22"/>
      <c r="E141" s="23"/>
      <c r="F141" s="24">
        <f t="shared" si="5"/>
        <v>0</v>
      </c>
    </row>
    <row r="142" spans="1:6" x14ac:dyDescent="0.25">
      <c r="A142" s="19" t="s">
        <v>19</v>
      </c>
      <c r="B142" s="122" t="s">
        <v>98</v>
      </c>
      <c r="C142" s="21">
        <v>6</v>
      </c>
      <c r="D142" s="22" t="s">
        <v>67</v>
      </c>
      <c r="E142" s="23"/>
      <c r="F142" s="24">
        <f t="shared" si="5"/>
        <v>0</v>
      </c>
    </row>
    <row r="143" spans="1:6" x14ac:dyDescent="0.25">
      <c r="A143" s="19"/>
      <c r="B143" s="20"/>
      <c r="C143" s="21"/>
      <c r="D143" s="22"/>
      <c r="E143" s="23"/>
      <c r="F143" s="24">
        <f t="shared" si="5"/>
        <v>0</v>
      </c>
    </row>
    <row r="144" spans="1:6" ht="31.5" x14ac:dyDescent="0.25">
      <c r="A144" s="141" t="s">
        <v>21</v>
      </c>
      <c r="B144" s="149" t="s">
        <v>99</v>
      </c>
      <c r="C144" s="142">
        <v>28</v>
      </c>
      <c r="D144" s="22" t="s">
        <v>67</v>
      </c>
      <c r="E144" s="143"/>
      <c r="F144" s="144">
        <f t="shared" si="5"/>
        <v>0</v>
      </c>
    </row>
    <row r="145" spans="1:11" x14ac:dyDescent="0.25">
      <c r="A145" s="19"/>
      <c r="B145" s="20"/>
      <c r="C145" s="21"/>
      <c r="D145" s="22"/>
      <c r="E145" s="23"/>
      <c r="F145" s="24">
        <f t="shared" si="5"/>
        <v>0</v>
      </c>
    </row>
    <row r="146" spans="1:11" ht="31.5" x14ac:dyDescent="0.25">
      <c r="A146" s="19" t="s">
        <v>23</v>
      </c>
      <c r="B146" s="20" t="s">
        <v>100</v>
      </c>
      <c r="C146" s="21">
        <v>1</v>
      </c>
      <c r="D146" s="22" t="s">
        <v>67</v>
      </c>
      <c r="E146" s="23"/>
      <c r="F146" s="24">
        <f t="shared" si="5"/>
        <v>0</v>
      </c>
    </row>
    <row r="147" spans="1:11" x14ac:dyDescent="0.25">
      <c r="A147" s="19"/>
      <c r="B147" s="20"/>
      <c r="C147" s="21"/>
      <c r="D147" s="22"/>
      <c r="E147" s="23"/>
      <c r="F147" s="24">
        <f t="shared" si="5"/>
        <v>0</v>
      </c>
    </row>
    <row r="148" spans="1:11" x14ac:dyDescent="0.25">
      <c r="A148" s="19" t="s">
        <v>25</v>
      </c>
      <c r="B148" s="20" t="s">
        <v>101</v>
      </c>
      <c r="C148" s="21">
        <v>11</v>
      </c>
      <c r="D148" s="22" t="s">
        <v>67</v>
      </c>
      <c r="E148" s="23"/>
      <c r="F148" s="24">
        <f t="shared" si="5"/>
        <v>0</v>
      </c>
    </row>
    <row r="149" spans="1:11" x14ac:dyDescent="0.25">
      <c r="A149" s="19"/>
      <c r="B149" s="20"/>
      <c r="C149" s="21"/>
      <c r="D149" s="22"/>
      <c r="E149" s="23"/>
      <c r="F149" s="24"/>
    </row>
    <row r="150" spans="1:11" x14ac:dyDescent="0.25">
      <c r="A150" s="19"/>
      <c r="B150" s="20" t="s">
        <v>92</v>
      </c>
      <c r="C150" s="21"/>
      <c r="D150" s="22"/>
      <c r="E150" s="23"/>
      <c r="F150" s="53">
        <f>SUM(F134:F148)</f>
        <v>0</v>
      </c>
    </row>
    <row r="151" spans="1:11" x14ac:dyDescent="0.25">
      <c r="A151" s="19"/>
      <c r="B151" s="20" t="s">
        <v>82</v>
      </c>
      <c r="C151" s="21"/>
      <c r="D151" s="22"/>
      <c r="E151" s="23"/>
      <c r="F151" s="24"/>
    </row>
    <row r="152" spans="1:11" x14ac:dyDescent="0.25">
      <c r="A152" s="19"/>
      <c r="B152" s="20"/>
      <c r="C152" s="21"/>
      <c r="D152" s="22"/>
      <c r="E152" s="23"/>
      <c r="F152" s="24"/>
      <c r="J152" s="8"/>
      <c r="K152" s="8"/>
    </row>
    <row r="153" spans="1:11" s="8" customFormat="1" ht="31.5" x14ac:dyDescent="0.25">
      <c r="A153" s="25"/>
      <c r="B153" s="26" t="s">
        <v>102</v>
      </c>
      <c r="C153" s="27"/>
      <c r="D153" s="28"/>
      <c r="E153" s="31"/>
      <c r="F153" s="29">
        <f>SUM(F150:F152)</f>
        <v>0</v>
      </c>
      <c r="J153" s="6"/>
      <c r="K153" s="6"/>
    </row>
    <row r="154" spans="1:11" s="8" customFormat="1" x14ac:dyDescent="0.25">
      <c r="A154" s="25"/>
      <c r="B154" s="26"/>
      <c r="C154" s="27"/>
      <c r="D154" s="28"/>
      <c r="E154" s="31"/>
      <c r="F154" s="29"/>
      <c r="J154" s="6"/>
      <c r="K154" s="6"/>
    </row>
    <row r="155" spans="1:11" x14ac:dyDescent="0.25">
      <c r="A155" s="25">
        <v>6</v>
      </c>
      <c r="B155" s="51" t="s">
        <v>103</v>
      </c>
      <c r="C155" s="58"/>
      <c r="D155" s="59"/>
      <c r="E155" s="60"/>
      <c r="F155" s="61"/>
    </row>
    <row r="156" spans="1:11" x14ac:dyDescent="0.25">
      <c r="A156" s="19">
        <v>6.1</v>
      </c>
      <c r="B156" s="46" t="s">
        <v>104</v>
      </c>
      <c r="C156" s="21"/>
      <c r="D156" s="22"/>
      <c r="E156" s="23"/>
      <c r="F156" s="24"/>
    </row>
    <row r="157" spans="1:11" ht="31.5" x14ac:dyDescent="0.25">
      <c r="A157" s="141" t="s">
        <v>7</v>
      </c>
      <c r="B157" s="20" t="s">
        <v>105</v>
      </c>
      <c r="C157" s="142">
        <v>308</v>
      </c>
      <c r="D157" s="22" t="s">
        <v>15</v>
      </c>
      <c r="E157" s="143"/>
      <c r="F157" s="144">
        <f>C157*E157:E160</f>
        <v>0</v>
      </c>
    </row>
    <row r="158" spans="1:11" x14ac:dyDescent="0.25">
      <c r="A158" s="19"/>
      <c r="B158" s="20"/>
      <c r="C158" s="21"/>
      <c r="D158" s="22"/>
      <c r="E158" s="23"/>
      <c r="F158" s="24">
        <f t="shared" ref="F158:F169" si="6">C158*E158:E161</f>
        <v>0</v>
      </c>
    </row>
    <row r="159" spans="1:11" ht="31.5" x14ac:dyDescent="0.25">
      <c r="A159" s="141" t="s">
        <v>10</v>
      </c>
      <c r="B159" s="20" t="s">
        <v>106</v>
      </c>
      <c r="C159" s="142">
        <v>349</v>
      </c>
      <c r="D159" s="22" t="s">
        <v>15</v>
      </c>
      <c r="E159" s="143"/>
      <c r="F159" s="144">
        <f>C159*E159:E163</f>
        <v>0</v>
      </c>
    </row>
    <row r="160" spans="1:11" x14ac:dyDescent="0.25">
      <c r="A160" s="19"/>
      <c r="B160" s="20"/>
      <c r="C160" s="21"/>
      <c r="D160" s="22"/>
      <c r="E160" s="23"/>
      <c r="F160" s="24">
        <f>C160*E160:E164</f>
        <v>0</v>
      </c>
    </row>
    <row r="161" spans="1:6" ht="18" x14ac:dyDescent="0.25">
      <c r="A161" s="141" t="s">
        <v>13</v>
      </c>
      <c r="B161" s="20" t="s">
        <v>107</v>
      </c>
      <c r="C161" s="142">
        <v>63</v>
      </c>
      <c r="D161" s="22" t="s">
        <v>15</v>
      </c>
      <c r="E161" s="143"/>
      <c r="F161" s="144">
        <f>C161*E161:E165</f>
        <v>0</v>
      </c>
    </row>
    <row r="162" spans="1:6" x14ac:dyDescent="0.25">
      <c r="A162" s="19"/>
      <c r="B162" s="63" t="s">
        <v>104</v>
      </c>
      <c r="C162" s="21"/>
      <c r="D162" s="22"/>
      <c r="E162" s="23"/>
      <c r="F162" s="53">
        <f>SUM(F157:F161)</f>
        <v>0</v>
      </c>
    </row>
    <row r="163" spans="1:6" x14ac:dyDescent="0.25">
      <c r="A163" s="19"/>
      <c r="B163" s="20"/>
      <c r="C163" s="21"/>
      <c r="D163" s="22"/>
      <c r="E163" s="23"/>
      <c r="F163" s="24"/>
    </row>
    <row r="164" spans="1:6" x14ac:dyDescent="0.25">
      <c r="A164" s="19">
        <v>6.2</v>
      </c>
      <c r="B164" s="46" t="s">
        <v>108</v>
      </c>
      <c r="C164" s="21"/>
      <c r="D164" s="22"/>
      <c r="E164" s="23"/>
      <c r="F164" s="24"/>
    </row>
    <row r="165" spans="1:6" ht="31.5" x14ac:dyDescent="0.25">
      <c r="A165" s="19"/>
      <c r="B165" s="46" t="s">
        <v>109</v>
      </c>
      <c r="C165" s="21"/>
      <c r="D165" s="22"/>
      <c r="E165" s="23"/>
      <c r="F165" s="24">
        <f t="shared" si="6"/>
        <v>0</v>
      </c>
    </row>
    <row r="166" spans="1:6" ht="31.5" x14ac:dyDescent="0.25">
      <c r="A166" s="141" t="s">
        <v>17</v>
      </c>
      <c r="B166" s="20" t="s">
        <v>110</v>
      </c>
      <c r="C166" s="142">
        <v>308</v>
      </c>
      <c r="D166" s="22" t="s">
        <v>15</v>
      </c>
      <c r="E166" s="143"/>
      <c r="F166" s="144">
        <f t="shared" si="6"/>
        <v>0</v>
      </c>
    </row>
    <row r="167" spans="1:6" x14ac:dyDescent="0.25">
      <c r="A167" s="19"/>
      <c r="B167" s="20"/>
      <c r="C167" s="21"/>
      <c r="D167" s="22"/>
      <c r="E167" s="23"/>
      <c r="F167" s="24">
        <f t="shared" si="6"/>
        <v>0</v>
      </c>
    </row>
    <row r="168" spans="1:6" ht="31.5" x14ac:dyDescent="0.25">
      <c r="A168" s="141" t="s">
        <v>19</v>
      </c>
      <c r="B168" s="20" t="s">
        <v>111</v>
      </c>
      <c r="C168" s="142">
        <v>349</v>
      </c>
      <c r="D168" s="22" t="s">
        <v>15</v>
      </c>
      <c r="E168" s="143"/>
      <c r="F168" s="144">
        <f t="shared" si="6"/>
        <v>0</v>
      </c>
    </row>
    <row r="169" spans="1:6" x14ac:dyDescent="0.25">
      <c r="A169" s="19"/>
      <c r="B169" s="20"/>
      <c r="C169" s="21"/>
      <c r="D169" s="22"/>
      <c r="E169" s="23"/>
      <c r="F169" s="24">
        <f t="shared" si="6"/>
        <v>0</v>
      </c>
    </row>
    <row r="170" spans="1:6" ht="18" x14ac:dyDescent="0.25">
      <c r="A170" s="141" t="s">
        <v>21</v>
      </c>
      <c r="B170" s="20" t="s">
        <v>112</v>
      </c>
      <c r="C170" s="142">
        <v>63</v>
      </c>
      <c r="D170" s="22" t="s">
        <v>15</v>
      </c>
      <c r="E170" s="143"/>
      <c r="F170" s="144">
        <f>C170*E170:E174</f>
        <v>0</v>
      </c>
    </row>
    <row r="171" spans="1:6" x14ac:dyDescent="0.25">
      <c r="A171" s="19"/>
      <c r="B171" s="20"/>
      <c r="C171" s="21"/>
      <c r="D171" s="22"/>
      <c r="E171" s="23"/>
      <c r="F171" s="24">
        <f>C171*E171:E178</f>
        <v>0</v>
      </c>
    </row>
    <row r="172" spans="1:6" ht="31.5" x14ac:dyDescent="0.25">
      <c r="A172" s="141" t="s">
        <v>23</v>
      </c>
      <c r="B172" s="20" t="s">
        <v>113</v>
      </c>
      <c r="C172" s="142">
        <v>308</v>
      </c>
      <c r="D172" s="22" t="s">
        <v>15</v>
      </c>
      <c r="E172" s="143"/>
      <c r="F172" s="144">
        <f>C172*E172:E180</f>
        <v>0</v>
      </c>
    </row>
    <row r="173" spans="1:6" x14ac:dyDescent="0.25">
      <c r="A173" s="19"/>
      <c r="B173" s="20"/>
      <c r="C173" s="21"/>
      <c r="D173" s="22"/>
      <c r="E173" s="23"/>
      <c r="F173" s="24"/>
    </row>
    <row r="174" spans="1:6" ht="18" x14ac:dyDescent="0.25">
      <c r="A174" s="19" t="s">
        <v>25</v>
      </c>
      <c r="B174" s="20" t="s">
        <v>114</v>
      </c>
      <c r="C174" s="21">
        <v>30</v>
      </c>
      <c r="D174" s="22" t="s">
        <v>15</v>
      </c>
      <c r="E174" s="23"/>
      <c r="F174" s="24">
        <f>C174*E174:E181</f>
        <v>0</v>
      </c>
    </row>
    <row r="175" spans="1:6" x14ac:dyDescent="0.25">
      <c r="A175" s="19"/>
      <c r="B175" s="20"/>
      <c r="C175" s="21"/>
      <c r="D175" s="22"/>
      <c r="E175" s="23"/>
      <c r="F175" s="24"/>
    </row>
    <row r="176" spans="1:6" ht="31.5" x14ac:dyDescent="0.25">
      <c r="A176" s="19" t="s">
        <v>27</v>
      </c>
      <c r="B176" s="20" t="s">
        <v>115</v>
      </c>
      <c r="C176" s="21"/>
      <c r="D176" s="22" t="s">
        <v>9</v>
      </c>
      <c r="E176" s="23"/>
      <c r="F176" s="24"/>
    </row>
    <row r="177" spans="1:6" x14ac:dyDescent="0.25">
      <c r="A177" s="19"/>
      <c r="B177" s="20"/>
      <c r="C177" s="21"/>
      <c r="D177" s="22"/>
      <c r="E177" s="23"/>
      <c r="F177" s="24"/>
    </row>
    <row r="178" spans="1:6" x14ac:dyDescent="0.25">
      <c r="A178" s="19"/>
      <c r="B178" s="63" t="s">
        <v>108</v>
      </c>
      <c r="C178" s="21"/>
      <c r="D178" s="22"/>
      <c r="E178" s="23"/>
      <c r="F178" s="53">
        <f>SUM(F166:F176)</f>
        <v>0</v>
      </c>
    </row>
    <row r="179" spans="1:6" x14ac:dyDescent="0.25">
      <c r="A179" s="19"/>
      <c r="B179" s="20"/>
      <c r="C179" s="21"/>
      <c r="D179" s="22"/>
      <c r="E179" s="23"/>
      <c r="F179" s="24"/>
    </row>
    <row r="180" spans="1:6" x14ac:dyDescent="0.25">
      <c r="A180" s="19">
        <v>6.3</v>
      </c>
      <c r="B180" s="18" t="s">
        <v>116</v>
      </c>
      <c r="C180" s="21"/>
      <c r="D180" s="22"/>
      <c r="E180" s="23"/>
      <c r="F180" s="24"/>
    </row>
    <row r="181" spans="1:6" ht="47.25" x14ac:dyDescent="0.25">
      <c r="A181" s="19"/>
      <c r="B181" s="46" t="s">
        <v>117</v>
      </c>
      <c r="C181" s="21"/>
      <c r="D181" s="22"/>
      <c r="E181" s="23"/>
      <c r="F181" s="24"/>
    </row>
    <row r="182" spans="1:6" ht="18" x14ac:dyDescent="0.25">
      <c r="A182" s="141" t="s">
        <v>7</v>
      </c>
      <c r="B182" s="20" t="s">
        <v>118</v>
      </c>
      <c r="C182" s="142">
        <v>131</v>
      </c>
      <c r="D182" s="22" t="s">
        <v>15</v>
      </c>
      <c r="E182" s="143"/>
      <c r="F182" s="144">
        <f>C182*E182</f>
        <v>0</v>
      </c>
    </row>
    <row r="183" spans="1:6" x14ac:dyDescent="0.25">
      <c r="A183" s="19"/>
      <c r="B183" s="20"/>
      <c r="C183" s="21"/>
      <c r="D183" s="22"/>
      <c r="E183" s="23"/>
      <c r="F183" s="24">
        <f t="shared" ref="F183:F196" si="7">C183*E183</f>
        <v>0</v>
      </c>
    </row>
    <row r="184" spans="1:6" ht="18" x14ac:dyDescent="0.25">
      <c r="A184" s="141" t="s">
        <v>10</v>
      </c>
      <c r="B184" s="20" t="s">
        <v>119</v>
      </c>
      <c r="C184" s="142">
        <v>23</v>
      </c>
      <c r="D184" s="22" t="s">
        <v>15</v>
      </c>
      <c r="E184" s="143"/>
      <c r="F184" s="144">
        <f t="shared" si="7"/>
        <v>0</v>
      </c>
    </row>
    <row r="185" spans="1:6" x14ac:dyDescent="0.25">
      <c r="A185" s="19"/>
      <c r="B185" s="20"/>
      <c r="C185" s="21"/>
      <c r="D185" s="22"/>
      <c r="E185" s="23"/>
      <c r="F185" s="24">
        <f t="shared" si="7"/>
        <v>0</v>
      </c>
    </row>
    <row r="186" spans="1:6" ht="31.5" x14ac:dyDescent="0.25">
      <c r="A186" s="141" t="s">
        <v>10</v>
      </c>
      <c r="B186" s="20" t="s">
        <v>120</v>
      </c>
      <c r="C186" s="142">
        <v>131</v>
      </c>
      <c r="D186" s="22" t="s">
        <v>15</v>
      </c>
      <c r="E186" s="143"/>
      <c r="F186" s="144">
        <f t="shared" si="7"/>
        <v>0</v>
      </c>
    </row>
    <row r="187" spans="1:6" x14ac:dyDescent="0.25">
      <c r="A187" s="19"/>
      <c r="B187" s="20"/>
      <c r="C187" s="21"/>
      <c r="D187" s="22"/>
      <c r="E187" s="23"/>
      <c r="F187" s="24">
        <f t="shared" si="7"/>
        <v>0</v>
      </c>
    </row>
    <row r="188" spans="1:6" ht="31.5" x14ac:dyDescent="0.25">
      <c r="A188" s="141" t="s">
        <v>13</v>
      </c>
      <c r="B188" s="20" t="s">
        <v>121</v>
      </c>
      <c r="C188" s="142">
        <v>23</v>
      </c>
      <c r="D188" s="22" t="s">
        <v>15</v>
      </c>
      <c r="E188" s="143"/>
      <c r="F188" s="144">
        <f t="shared" si="7"/>
        <v>0</v>
      </c>
    </row>
    <row r="189" spans="1:6" x14ac:dyDescent="0.25">
      <c r="A189" s="19"/>
      <c r="B189" s="20"/>
      <c r="C189" s="21"/>
      <c r="D189" s="22"/>
      <c r="E189" s="23"/>
      <c r="F189" s="24">
        <f t="shared" si="7"/>
        <v>0</v>
      </c>
    </row>
    <row r="190" spans="1:6" ht="31.5" x14ac:dyDescent="0.25">
      <c r="A190" s="141" t="s">
        <v>17</v>
      </c>
      <c r="B190" s="20" t="s">
        <v>122</v>
      </c>
      <c r="C190" s="142">
        <v>78</v>
      </c>
      <c r="D190" s="22" t="s">
        <v>15</v>
      </c>
      <c r="E190" s="143"/>
      <c r="F190" s="144">
        <f t="shared" si="7"/>
        <v>0</v>
      </c>
    </row>
    <row r="191" spans="1:6" x14ac:dyDescent="0.25">
      <c r="A191" s="19"/>
      <c r="B191" s="20"/>
      <c r="C191" s="21"/>
      <c r="D191" s="22"/>
      <c r="E191" s="23"/>
      <c r="F191" s="24">
        <f t="shared" si="7"/>
        <v>0</v>
      </c>
    </row>
    <row r="192" spans="1:6" ht="33.75" x14ac:dyDescent="0.25">
      <c r="A192" s="19" t="s">
        <v>19</v>
      </c>
      <c r="B192" s="20" t="s">
        <v>123</v>
      </c>
      <c r="C192" s="21">
        <v>7</v>
      </c>
      <c r="D192" s="22" t="s">
        <v>15</v>
      </c>
      <c r="E192" s="23"/>
      <c r="F192" s="24">
        <f t="shared" si="7"/>
        <v>0</v>
      </c>
    </row>
    <row r="193" spans="1:6" x14ac:dyDescent="0.25">
      <c r="A193" s="19"/>
      <c r="B193" s="20"/>
      <c r="C193" s="21"/>
      <c r="D193" s="22"/>
      <c r="E193" s="23"/>
      <c r="F193" s="24">
        <f t="shared" si="7"/>
        <v>0</v>
      </c>
    </row>
    <row r="194" spans="1:6" ht="18" x14ac:dyDescent="0.25">
      <c r="A194" s="141" t="s">
        <v>21</v>
      </c>
      <c r="B194" s="20" t="s">
        <v>124</v>
      </c>
      <c r="C194" s="142">
        <v>78</v>
      </c>
      <c r="D194" s="22" t="s">
        <v>15</v>
      </c>
      <c r="E194" s="143"/>
      <c r="F194" s="144">
        <f t="shared" si="7"/>
        <v>0</v>
      </c>
    </row>
    <row r="195" spans="1:6" x14ac:dyDescent="0.25">
      <c r="A195" s="19"/>
      <c r="B195" s="20"/>
      <c r="C195" s="21"/>
      <c r="D195" s="22"/>
      <c r="E195" s="23"/>
      <c r="F195" s="24">
        <f t="shared" si="7"/>
        <v>0</v>
      </c>
    </row>
    <row r="196" spans="1:6" ht="31.5" x14ac:dyDescent="0.25">
      <c r="A196" s="19" t="s">
        <v>23</v>
      </c>
      <c r="B196" s="20" t="s">
        <v>125</v>
      </c>
      <c r="C196" s="21">
        <v>7</v>
      </c>
      <c r="D196" s="22" t="s">
        <v>15</v>
      </c>
      <c r="E196" s="23"/>
      <c r="F196" s="24">
        <f t="shared" si="7"/>
        <v>0</v>
      </c>
    </row>
    <row r="197" spans="1:6" x14ac:dyDescent="0.25">
      <c r="A197" s="19"/>
      <c r="B197" s="102" t="s">
        <v>116</v>
      </c>
      <c r="C197" s="21"/>
      <c r="D197" s="22"/>
      <c r="E197" s="23"/>
      <c r="F197" s="53">
        <f>SUM(F182:F196)</f>
        <v>0</v>
      </c>
    </row>
    <row r="198" spans="1:6" x14ac:dyDescent="0.25">
      <c r="A198" s="19"/>
      <c r="B198" s="20"/>
      <c r="C198" s="21"/>
      <c r="D198" s="22"/>
      <c r="E198" s="23"/>
      <c r="F198" s="24"/>
    </row>
    <row r="199" spans="1:6" x14ac:dyDescent="0.25">
      <c r="A199" s="19">
        <v>6.4</v>
      </c>
      <c r="B199" s="20" t="s">
        <v>126</v>
      </c>
      <c r="C199" s="21"/>
      <c r="D199" s="22"/>
      <c r="E199" s="23"/>
      <c r="F199" s="24"/>
    </row>
    <row r="200" spans="1:6" ht="47.25" x14ac:dyDescent="0.25">
      <c r="A200" s="141" t="s">
        <v>7</v>
      </c>
      <c r="B200" s="20" t="s">
        <v>127</v>
      </c>
      <c r="C200" s="142">
        <v>46</v>
      </c>
      <c r="D200" s="22" t="s">
        <v>15</v>
      </c>
      <c r="E200" s="143"/>
      <c r="F200" s="144">
        <f>C200*E200</f>
        <v>0</v>
      </c>
    </row>
    <row r="201" spans="1:6" x14ac:dyDescent="0.25">
      <c r="A201" s="19"/>
      <c r="B201" s="20"/>
      <c r="C201" s="21"/>
      <c r="D201" s="22"/>
      <c r="E201" s="23"/>
      <c r="F201" s="24">
        <f t="shared" ref="F201:F202" si="8">C201*E201</f>
        <v>0</v>
      </c>
    </row>
    <row r="202" spans="1:6" ht="31.5" x14ac:dyDescent="0.25">
      <c r="A202" s="19" t="s">
        <v>10</v>
      </c>
      <c r="B202" s="20" t="s">
        <v>128</v>
      </c>
      <c r="C202" s="21">
        <v>25</v>
      </c>
      <c r="D202" s="22" t="s">
        <v>15</v>
      </c>
      <c r="E202" s="23"/>
      <c r="F202" s="24">
        <f t="shared" si="8"/>
        <v>0</v>
      </c>
    </row>
    <row r="203" spans="1:6" x14ac:dyDescent="0.25">
      <c r="A203" s="19"/>
      <c r="B203" s="64" t="s">
        <v>129</v>
      </c>
      <c r="C203" s="21"/>
      <c r="D203" s="22"/>
      <c r="E203" s="23"/>
      <c r="F203" s="53">
        <f>SUM(F200:F202)</f>
        <v>0</v>
      </c>
    </row>
    <row r="204" spans="1:6" x14ac:dyDescent="0.25">
      <c r="A204" s="19"/>
      <c r="B204" s="65" t="s">
        <v>130</v>
      </c>
      <c r="C204" s="21"/>
      <c r="D204" s="22"/>
      <c r="E204" s="23"/>
      <c r="F204" s="24">
        <f>F197</f>
        <v>0</v>
      </c>
    </row>
    <row r="205" spans="1:6" x14ac:dyDescent="0.25">
      <c r="A205" s="19"/>
      <c r="B205" s="65" t="s">
        <v>131</v>
      </c>
      <c r="C205" s="21"/>
      <c r="D205" s="22"/>
      <c r="E205" s="23"/>
      <c r="F205" s="24">
        <f>F178</f>
        <v>0</v>
      </c>
    </row>
    <row r="206" spans="1:6" x14ac:dyDescent="0.25">
      <c r="A206" s="19"/>
      <c r="B206" s="65" t="s">
        <v>132</v>
      </c>
      <c r="C206" s="21"/>
      <c r="D206" s="22"/>
      <c r="E206" s="23"/>
      <c r="F206" s="24">
        <f>F162</f>
        <v>0</v>
      </c>
    </row>
    <row r="207" spans="1:6" x14ac:dyDescent="0.25">
      <c r="A207" s="19"/>
      <c r="B207" s="20"/>
      <c r="C207" s="21"/>
      <c r="D207" s="22"/>
      <c r="E207" s="23"/>
      <c r="F207" s="24"/>
    </row>
    <row r="208" spans="1:6" x14ac:dyDescent="0.25">
      <c r="A208" s="57"/>
      <c r="B208" s="32" t="s">
        <v>133</v>
      </c>
      <c r="C208" s="58"/>
      <c r="D208" s="59"/>
      <c r="E208" s="60"/>
      <c r="F208" s="29">
        <f>SUM(F203:F207)</f>
        <v>0</v>
      </c>
    </row>
    <row r="210" spans="1:6" x14ac:dyDescent="0.25">
      <c r="A210" s="25">
        <v>7</v>
      </c>
      <c r="B210" s="51" t="s">
        <v>134</v>
      </c>
      <c r="C210" s="58"/>
      <c r="D210" s="59"/>
      <c r="E210" s="60"/>
      <c r="F210" s="61"/>
    </row>
    <row r="211" spans="1:6" ht="204.75" x14ac:dyDescent="0.25">
      <c r="A211" s="141" t="s">
        <v>7</v>
      </c>
      <c r="B211" s="20" t="s">
        <v>135</v>
      </c>
      <c r="C211" s="142">
        <v>2</v>
      </c>
      <c r="D211" s="22" t="s">
        <v>67</v>
      </c>
      <c r="E211" s="143"/>
      <c r="F211" s="144">
        <f>C211*E211</f>
        <v>0</v>
      </c>
    </row>
    <row r="212" spans="1:6" x14ac:dyDescent="0.25">
      <c r="A212" s="19"/>
      <c r="B212" s="20"/>
      <c r="C212" s="21"/>
      <c r="D212" s="22"/>
      <c r="E212" s="23"/>
      <c r="F212" s="24"/>
    </row>
    <row r="213" spans="1:6" ht="31.5" x14ac:dyDescent="0.25">
      <c r="A213" s="19"/>
      <c r="B213" s="20" t="s">
        <v>136</v>
      </c>
      <c r="C213" s="21">
        <v>7</v>
      </c>
      <c r="D213" s="22" t="s">
        <v>12</v>
      </c>
      <c r="E213" s="23"/>
      <c r="F213" s="24">
        <f>C213*E213</f>
        <v>0</v>
      </c>
    </row>
    <row r="214" spans="1:6" x14ac:dyDescent="0.25">
      <c r="A214" s="19"/>
      <c r="B214" s="20"/>
      <c r="C214" s="21"/>
      <c r="D214" s="22"/>
      <c r="E214" s="23"/>
      <c r="F214" s="24"/>
    </row>
    <row r="215" spans="1:6" x14ac:dyDescent="0.25">
      <c r="A215" s="57"/>
      <c r="B215" s="32" t="s">
        <v>137</v>
      </c>
      <c r="C215" s="58"/>
      <c r="D215" s="59"/>
      <c r="E215" s="60"/>
      <c r="F215" s="61"/>
    </row>
    <row r="218" spans="1:6" x14ac:dyDescent="0.25">
      <c r="A218" s="72"/>
      <c r="B218" s="73" t="s">
        <v>138</v>
      </c>
      <c r="C218" s="74"/>
      <c r="D218" s="75"/>
      <c r="E218" s="76"/>
      <c r="F218" s="77"/>
    </row>
    <row r="219" spans="1:6" x14ac:dyDescent="0.25">
      <c r="A219" s="66"/>
      <c r="B219" s="82"/>
      <c r="C219" s="69"/>
      <c r="D219" s="70"/>
      <c r="E219" s="71"/>
      <c r="F219" s="85"/>
    </row>
    <row r="220" spans="1:6" x14ac:dyDescent="0.25">
      <c r="A220" s="66"/>
      <c r="B220" s="82" t="s">
        <v>139</v>
      </c>
      <c r="C220" s="69"/>
      <c r="D220" s="70"/>
      <c r="E220" s="71"/>
      <c r="F220" s="85">
        <f>F33</f>
        <v>0</v>
      </c>
    </row>
    <row r="221" spans="1:6" x14ac:dyDescent="0.25">
      <c r="A221" s="66"/>
      <c r="B221" s="82"/>
      <c r="C221" s="69"/>
      <c r="D221" s="70"/>
      <c r="E221" s="71"/>
      <c r="F221" s="85"/>
    </row>
    <row r="222" spans="1:6" x14ac:dyDescent="0.25">
      <c r="A222" s="66"/>
      <c r="B222" s="82" t="s">
        <v>140</v>
      </c>
      <c r="C222" s="69"/>
      <c r="D222" s="70"/>
      <c r="E222" s="71"/>
      <c r="F222" s="85">
        <f>F57</f>
        <v>0</v>
      </c>
    </row>
    <row r="223" spans="1:6" x14ac:dyDescent="0.25">
      <c r="A223" s="66"/>
      <c r="B223" s="82"/>
      <c r="C223" s="69"/>
      <c r="D223" s="70"/>
      <c r="E223" s="71"/>
      <c r="F223" s="85"/>
    </row>
    <row r="224" spans="1:6" x14ac:dyDescent="0.25">
      <c r="A224" s="66"/>
      <c r="B224" s="82" t="s">
        <v>52</v>
      </c>
      <c r="C224" s="69"/>
      <c r="D224" s="70"/>
      <c r="E224" s="71"/>
      <c r="F224" s="85">
        <f>F79</f>
        <v>0</v>
      </c>
    </row>
    <row r="225" spans="1:11" x14ac:dyDescent="0.25">
      <c r="A225" s="66"/>
      <c r="B225" s="82"/>
      <c r="C225" s="69"/>
      <c r="D225" s="70"/>
      <c r="E225" s="71"/>
      <c r="F225" s="85"/>
    </row>
    <row r="226" spans="1:11" x14ac:dyDescent="0.25">
      <c r="A226" s="66"/>
      <c r="B226" s="82" t="s">
        <v>63</v>
      </c>
      <c r="C226" s="69"/>
      <c r="D226" s="70"/>
      <c r="E226" s="71"/>
      <c r="F226" s="85">
        <f>F112</f>
        <v>0</v>
      </c>
    </row>
    <row r="227" spans="1:11" x14ac:dyDescent="0.25">
      <c r="A227" s="66"/>
      <c r="B227" s="82"/>
      <c r="C227" s="69"/>
      <c r="D227" s="70"/>
      <c r="E227" s="71"/>
      <c r="F227" s="85"/>
    </row>
    <row r="228" spans="1:11" x14ac:dyDescent="0.25">
      <c r="A228" s="66"/>
      <c r="B228" s="82" t="s">
        <v>81</v>
      </c>
      <c r="C228" s="69"/>
      <c r="D228" s="70"/>
      <c r="E228" s="71"/>
      <c r="F228" s="85">
        <f>F153</f>
        <v>0</v>
      </c>
    </row>
    <row r="229" spans="1:11" x14ac:dyDescent="0.25">
      <c r="A229" s="66"/>
      <c r="B229" s="82"/>
      <c r="C229" s="69"/>
      <c r="D229" s="70"/>
      <c r="E229" s="71"/>
      <c r="F229" s="85"/>
    </row>
    <row r="230" spans="1:11" x14ac:dyDescent="0.25">
      <c r="A230" s="66"/>
      <c r="B230" s="82" t="s">
        <v>141</v>
      </c>
      <c r="C230" s="69"/>
      <c r="D230" s="70"/>
      <c r="E230" s="71"/>
      <c r="F230" s="85">
        <f>F208</f>
        <v>0</v>
      </c>
    </row>
    <row r="231" spans="1:11" x14ac:dyDescent="0.25">
      <c r="A231" s="66"/>
      <c r="B231" s="82"/>
      <c r="C231" s="69"/>
      <c r="D231" s="70"/>
      <c r="E231" s="71"/>
      <c r="F231" s="85"/>
    </row>
    <row r="232" spans="1:11" x14ac:dyDescent="0.25">
      <c r="A232" s="66"/>
      <c r="B232" s="82" t="s">
        <v>134</v>
      </c>
      <c r="C232" s="69"/>
      <c r="D232" s="70"/>
      <c r="E232" s="71"/>
      <c r="F232" s="85">
        <f>F215</f>
        <v>0</v>
      </c>
    </row>
    <row r="233" spans="1:11" x14ac:dyDescent="0.25">
      <c r="A233" s="83"/>
      <c r="B233" s="84"/>
      <c r="C233" s="67"/>
      <c r="E233" s="68"/>
      <c r="F233" s="24"/>
      <c r="J233" s="8"/>
      <c r="K233" s="8"/>
    </row>
    <row r="234" spans="1:11" s="8" customFormat="1" ht="31.5" x14ac:dyDescent="0.25">
      <c r="A234" s="78"/>
      <c r="B234" s="86" t="s">
        <v>142</v>
      </c>
      <c r="C234" s="79"/>
      <c r="D234" s="80"/>
      <c r="E234" s="81"/>
      <c r="F234" s="29">
        <f>SUM(F219:F233)</f>
        <v>0</v>
      </c>
      <c r="J234" s="6"/>
      <c r="K234" s="6"/>
    </row>
  </sheetData>
  <pageMargins left="0.7" right="0.63988095238095233" top="0.75" bottom="0.75" header="0.3" footer="0.3"/>
  <pageSetup paperSize="9" orientation="portrait" r:id="rId1"/>
  <headerFooter>
    <oddHeader xml:space="preserve">&amp;C&amp;"-,Bold"&amp;12BOQ FOR THE EXTENSION WORK AT TUDUN FULANI HEALTH FACILITY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workbookViewId="0">
      <selection activeCell="E26" sqref="E26"/>
    </sheetView>
  </sheetViews>
  <sheetFormatPr defaultRowHeight="15" x14ac:dyDescent="0.25"/>
  <cols>
    <col min="1" max="1" width="9.140625" style="37"/>
    <col min="2" max="2" width="31.85546875" style="36" customWidth="1"/>
    <col min="3" max="3" width="10.5703125" style="35" customWidth="1"/>
    <col min="4" max="4" width="9.140625" style="35"/>
    <col min="5" max="5" width="11.5703125" style="34" customWidth="1"/>
    <col min="6" max="6" width="15.140625" style="34" customWidth="1"/>
  </cols>
  <sheetData>
    <row r="1" spans="1:6" ht="15.75" x14ac:dyDescent="0.25">
      <c r="A1" s="87" t="s">
        <v>0</v>
      </c>
      <c r="B1" s="88" t="s">
        <v>1</v>
      </c>
      <c r="C1" s="28" t="s">
        <v>2</v>
      </c>
      <c r="D1" s="28" t="s">
        <v>3</v>
      </c>
      <c r="E1" s="29" t="s">
        <v>4</v>
      </c>
      <c r="F1" s="29" t="s">
        <v>5</v>
      </c>
    </row>
    <row r="2" spans="1:6" ht="47.25" x14ac:dyDescent="0.25">
      <c r="A2" s="89" t="s">
        <v>7</v>
      </c>
      <c r="B2" s="90" t="s">
        <v>143</v>
      </c>
      <c r="C2" s="22"/>
      <c r="D2" s="22" t="s">
        <v>9</v>
      </c>
      <c r="E2" s="24"/>
      <c r="F2" s="24"/>
    </row>
    <row r="3" spans="1:6" ht="15.75" x14ac:dyDescent="0.25">
      <c r="A3" s="89"/>
      <c r="B3" s="90"/>
      <c r="C3" s="22"/>
      <c r="D3" s="22"/>
      <c r="E3" s="24"/>
      <c r="F3" s="24">
        <f t="shared" ref="F3" si="0">C3*E3</f>
        <v>0</v>
      </c>
    </row>
    <row r="4" spans="1:6" ht="31.5" x14ac:dyDescent="0.25">
      <c r="A4" s="89" t="s">
        <v>10</v>
      </c>
      <c r="B4" s="90" t="s">
        <v>144</v>
      </c>
      <c r="C4" s="22">
        <v>45</v>
      </c>
      <c r="D4" s="22" t="s">
        <v>12</v>
      </c>
      <c r="E4" s="24"/>
      <c r="F4" s="24">
        <f>C4*E4</f>
        <v>0</v>
      </c>
    </row>
    <row r="5" spans="1:6" ht="15.75" x14ac:dyDescent="0.25">
      <c r="A5" s="89"/>
      <c r="B5" s="90"/>
      <c r="C5" s="22"/>
      <c r="D5" s="22"/>
      <c r="E5" s="24"/>
      <c r="F5" s="24">
        <f t="shared" ref="F5:F27" si="1">C5*E5</f>
        <v>0</v>
      </c>
    </row>
    <row r="6" spans="1:6" ht="31.5" x14ac:dyDescent="0.25">
      <c r="A6" s="89" t="s">
        <v>13</v>
      </c>
      <c r="B6" s="90" t="s">
        <v>145</v>
      </c>
      <c r="C6" s="22">
        <v>45</v>
      </c>
      <c r="D6" s="22" t="s">
        <v>12</v>
      </c>
      <c r="E6" s="24"/>
      <c r="F6" s="24">
        <f t="shared" si="1"/>
        <v>0</v>
      </c>
    </row>
    <row r="7" spans="1:6" ht="15.75" x14ac:dyDescent="0.25">
      <c r="A7" s="89"/>
      <c r="B7" s="90"/>
      <c r="C7" s="22"/>
      <c r="D7" s="22"/>
      <c r="E7" s="24"/>
      <c r="F7" s="24"/>
    </row>
    <row r="8" spans="1:6" ht="47.25" x14ac:dyDescent="0.25">
      <c r="A8" s="89" t="s">
        <v>17</v>
      </c>
      <c r="B8" s="90" t="s">
        <v>146</v>
      </c>
      <c r="C8" s="22">
        <v>6</v>
      </c>
      <c r="D8" s="22" t="s">
        <v>12</v>
      </c>
      <c r="E8" s="24"/>
      <c r="F8" s="24">
        <f t="shared" si="1"/>
        <v>0</v>
      </c>
    </row>
    <row r="9" spans="1:6" ht="15.75" x14ac:dyDescent="0.25">
      <c r="A9" s="89"/>
      <c r="B9" s="90"/>
      <c r="C9" s="22"/>
      <c r="D9" s="22"/>
      <c r="E9" s="24"/>
      <c r="F9" s="24">
        <f t="shared" si="1"/>
        <v>0</v>
      </c>
    </row>
    <row r="10" spans="1:6" ht="31.5" x14ac:dyDescent="0.25">
      <c r="A10" s="89" t="s">
        <v>19</v>
      </c>
      <c r="B10" s="90" t="s">
        <v>147</v>
      </c>
      <c r="C10" s="22">
        <v>211</v>
      </c>
      <c r="D10" s="22" t="s">
        <v>15</v>
      </c>
      <c r="E10" s="24"/>
      <c r="F10" s="24">
        <f t="shared" si="1"/>
        <v>0</v>
      </c>
    </row>
    <row r="11" spans="1:6" ht="15.75" x14ac:dyDescent="0.25">
      <c r="A11" s="89"/>
      <c r="B11" s="90"/>
      <c r="C11" s="22"/>
      <c r="D11" s="22"/>
      <c r="E11" s="24"/>
      <c r="F11" s="24">
        <f t="shared" si="1"/>
        <v>0</v>
      </c>
    </row>
    <row r="12" spans="1:6" ht="31.5" x14ac:dyDescent="0.25">
      <c r="A12" s="89" t="s">
        <v>21</v>
      </c>
      <c r="B12" s="90" t="s">
        <v>148</v>
      </c>
      <c r="C12" s="22">
        <v>4</v>
      </c>
      <c r="D12" s="22" t="s">
        <v>12</v>
      </c>
      <c r="E12" s="24"/>
      <c r="F12" s="24">
        <f t="shared" si="1"/>
        <v>0</v>
      </c>
    </row>
    <row r="13" spans="1:6" ht="15.75" x14ac:dyDescent="0.25">
      <c r="A13" s="89"/>
      <c r="B13" s="90"/>
      <c r="C13" s="22"/>
      <c r="D13" s="22"/>
      <c r="E13" s="24"/>
      <c r="F13" s="24">
        <f t="shared" si="1"/>
        <v>0</v>
      </c>
    </row>
    <row r="14" spans="1:6" ht="31.5" x14ac:dyDescent="0.25">
      <c r="A14" s="89" t="s">
        <v>23</v>
      </c>
      <c r="B14" s="90" t="s">
        <v>149</v>
      </c>
      <c r="C14" s="22">
        <v>379</v>
      </c>
      <c r="D14" s="22" t="s">
        <v>15</v>
      </c>
      <c r="E14" s="24"/>
      <c r="F14" s="24">
        <f t="shared" si="1"/>
        <v>0</v>
      </c>
    </row>
    <row r="15" spans="1:6" ht="15.75" x14ac:dyDescent="0.25">
      <c r="A15" s="89"/>
      <c r="B15" s="90"/>
      <c r="C15" s="22"/>
      <c r="D15" s="22"/>
      <c r="E15" s="24"/>
      <c r="F15" s="24">
        <f t="shared" si="1"/>
        <v>0</v>
      </c>
    </row>
    <row r="16" spans="1:6" ht="13.5" customHeight="1" x14ac:dyDescent="0.25">
      <c r="A16" s="89" t="s">
        <v>25</v>
      </c>
      <c r="B16" s="90" t="s">
        <v>150</v>
      </c>
      <c r="C16" s="22">
        <v>397</v>
      </c>
      <c r="D16" s="22" t="s">
        <v>15</v>
      </c>
      <c r="E16" s="24"/>
      <c r="F16" s="24">
        <f t="shared" si="1"/>
        <v>0</v>
      </c>
    </row>
    <row r="17" spans="1:6" ht="15.75" x14ac:dyDescent="0.25">
      <c r="A17" s="89"/>
      <c r="B17" s="90"/>
      <c r="C17" s="22"/>
      <c r="D17" s="22"/>
      <c r="E17" s="24"/>
      <c r="F17" s="24">
        <f t="shared" si="1"/>
        <v>0</v>
      </c>
    </row>
    <row r="18" spans="1:6" ht="15.75" x14ac:dyDescent="0.25">
      <c r="A18" s="89" t="s">
        <v>33</v>
      </c>
      <c r="B18" s="90" t="s">
        <v>151</v>
      </c>
      <c r="C18" s="22">
        <v>1</v>
      </c>
      <c r="D18" s="22" t="s">
        <v>67</v>
      </c>
      <c r="E18" s="24"/>
      <c r="F18" s="24"/>
    </row>
    <row r="19" spans="1:6" ht="15.75" x14ac:dyDescent="0.25">
      <c r="A19" s="89"/>
      <c r="B19" s="90"/>
      <c r="C19" s="22"/>
      <c r="D19" s="22"/>
      <c r="E19" s="24"/>
      <c r="F19" s="24">
        <f t="shared" si="1"/>
        <v>0</v>
      </c>
    </row>
    <row r="20" spans="1:6" ht="31.5" x14ac:dyDescent="0.25">
      <c r="A20" s="89" t="s">
        <v>35</v>
      </c>
      <c r="B20" s="90" t="s">
        <v>152</v>
      </c>
      <c r="C20" s="22">
        <v>60</v>
      </c>
      <c r="D20" s="22" t="s">
        <v>50</v>
      </c>
      <c r="E20" s="24"/>
      <c r="F20" s="24">
        <f t="shared" si="1"/>
        <v>0</v>
      </c>
    </row>
    <row r="21" spans="1:6" ht="15.75" x14ac:dyDescent="0.25">
      <c r="A21" s="89"/>
      <c r="B21" s="90"/>
      <c r="C21" s="22"/>
      <c r="D21" s="22"/>
      <c r="E21" s="24"/>
      <c r="F21" s="24">
        <f t="shared" si="1"/>
        <v>0</v>
      </c>
    </row>
    <row r="22" spans="1:6" ht="31.5" x14ac:dyDescent="0.25">
      <c r="A22" s="89" t="s">
        <v>153</v>
      </c>
      <c r="B22" s="90" t="s">
        <v>154</v>
      </c>
      <c r="C22" s="22">
        <v>1</v>
      </c>
      <c r="D22" s="22" t="s">
        <v>67</v>
      </c>
      <c r="E22" s="24"/>
      <c r="F22" s="24">
        <f t="shared" si="1"/>
        <v>0</v>
      </c>
    </row>
    <row r="23" spans="1:6" ht="15.75" x14ac:dyDescent="0.25">
      <c r="A23" s="89"/>
      <c r="B23" s="90"/>
      <c r="C23" s="22"/>
      <c r="D23" s="22"/>
      <c r="E23" s="24"/>
      <c r="F23" s="24">
        <f t="shared" si="1"/>
        <v>0</v>
      </c>
    </row>
    <row r="24" spans="1:6" ht="47.25" x14ac:dyDescent="0.25">
      <c r="A24" s="89" t="s">
        <v>155</v>
      </c>
      <c r="B24" s="90" t="s">
        <v>156</v>
      </c>
      <c r="C24" s="22">
        <v>1</v>
      </c>
      <c r="D24" s="22" t="s">
        <v>12</v>
      </c>
      <c r="E24" s="144"/>
      <c r="F24" s="144">
        <f t="shared" si="1"/>
        <v>0</v>
      </c>
    </row>
    <row r="25" spans="1:6" ht="15.75" x14ac:dyDescent="0.25">
      <c r="A25" s="89"/>
      <c r="B25" s="90"/>
      <c r="C25" s="22"/>
      <c r="D25" s="22"/>
      <c r="E25" s="24"/>
      <c r="F25" s="24">
        <f t="shared" si="1"/>
        <v>0</v>
      </c>
    </row>
    <row r="26" spans="1:6" ht="15.75" x14ac:dyDescent="0.25">
      <c r="A26" s="89" t="s">
        <v>157</v>
      </c>
      <c r="B26" s="90" t="s">
        <v>158</v>
      </c>
      <c r="C26" s="22">
        <v>40</v>
      </c>
      <c r="D26" s="22" t="s">
        <v>50</v>
      </c>
      <c r="E26" s="24"/>
      <c r="F26" s="24">
        <f t="shared" si="1"/>
        <v>0</v>
      </c>
    </row>
    <row r="27" spans="1:6" ht="15.75" x14ac:dyDescent="0.25">
      <c r="A27" s="38"/>
      <c r="B27" s="39"/>
      <c r="C27" s="40"/>
      <c r="D27" s="40"/>
      <c r="E27" s="41"/>
      <c r="F27" s="24">
        <f t="shared" si="1"/>
        <v>0</v>
      </c>
    </row>
    <row r="28" spans="1:6" s="33" customFormat="1" x14ac:dyDescent="0.25">
      <c r="A28" s="42"/>
      <c r="B28" s="43" t="s">
        <v>159</v>
      </c>
      <c r="C28" s="44"/>
      <c r="D28" s="44"/>
      <c r="E28" s="45"/>
      <c r="F28" s="45">
        <f>SUM(F2:F27)</f>
        <v>0</v>
      </c>
    </row>
  </sheetData>
  <pageMargins left="0.7" right="0.7" top="0.75" bottom="0.75" header="0.3" footer="0.3"/>
  <pageSetup paperSize="9" orientation="portrait" r:id="rId1"/>
  <headerFooter>
    <oddHeader>&amp;C&amp;"-,Bold"&amp;12BOQ FOR THE WALL FENCE AT TUDUN FULANI HEALTH FACILITY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zoomScaleNormal="100" workbookViewId="0">
      <selection activeCell="H15" sqref="H15"/>
    </sheetView>
  </sheetViews>
  <sheetFormatPr defaultRowHeight="15" x14ac:dyDescent="0.25"/>
  <cols>
    <col min="1" max="1" width="9.140625" style="35"/>
    <col min="2" max="2" width="29.140625" style="36" customWidth="1"/>
    <col min="3" max="4" width="9.140625" style="35"/>
    <col min="5" max="5" width="11.42578125" style="109" customWidth="1"/>
    <col min="6" max="6" width="15.42578125" style="34" customWidth="1"/>
  </cols>
  <sheetData>
    <row r="1" spans="1:6" ht="15.75" x14ac:dyDescent="0.25">
      <c r="A1" s="87" t="s">
        <v>0</v>
      </c>
      <c r="B1" s="88" t="s">
        <v>1</v>
      </c>
      <c r="C1" s="28" t="s">
        <v>2</v>
      </c>
      <c r="D1" s="28" t="s">
        <v>3</v>
      </c>
      <c r="E1" s="91" t="s">
        <v>4</v>
      </c>
      <c r="F1" s="29" t="s">
        <v>5</v>
      </c>
    </row>
    <row r="2" spans="1:6" ht="45" x14ac:dyDescent="0.25">
      <c r="A2" s="40" t="s">
        <v>7</v>
      </c>
      <c r="B2" s="39" t="s">
        <v>160</v>
      </c>
      <c r="C2" s="40"/>
      <c r="D2" s="40" t="s">
        <v>9</v>
      </c>
      <c r="E2" s="110"/>
      <c r="F2" s="41"/>
    </row>
    <row r="3" spans="1:6" x14ac:dyDescent="0.25">
      <c r="A3" s="40"/>
      <c r="B3" s="39"/>
      <c r="C3" s="40"/>
      <c r="D3" s="40"/>
      <c r="E3" s="110"/>
      <c r="F3" s="41">
        <f t="shared" ref="F3" si="0">C3*E3</f>
        <v>0</v>
      </c>
    </row>
    <row r="4" spans="1:6" ht="30" x14ac:dyDescent="0.25">
      <c r="A4" s="40" t="s">
        <v>10</v>
      </c>
      <c r="B4" s="39" t="s">
        <v>161</v>
      </c>
      <c r="C4" s="40">
        <v>5</v>
      </c>
      <c r="D4" s="40" t="s">
        <v>50</v>
      </c>
      <c r="E4" s="110"/>
      <c r="F4" s="41">
        <f>C4*E4</f>
        <v>0</v>
      </c>
    </row>
    <row r="5" spans="1:6" x14ac:dyDescent="0.25">
      <c r="A5" s="40"/>
      <c r="B5" s="39"/>
      <c r="C5" s="40"/>
      <c r="D5" s="40"/>
      <c r="E5" s="110"/>
      <c r="F5" s="41">
        <f t="shared" ref="F5:F16" si="1">C5*E5</f>
        <v>0</v>
      </c>
    </row>
    <row r="6" spans="1:6" ht="30" x14ac:dyDescent="0.25">
      <c r="A6" s="40" t="s">
        <v>13</v>
      </c>
      <c r="B6" s="39" t="s">
        <v>162</v>
      </c>
      <c r="C6" s="150">
        <v>1</v>
      </c>
      <c r="D6" s="40" t="s">
        <v>163</v>
      </c>
      <c r="E6" s="110"/>
      <c r="F6" s="41"/>
    </row>
    <row r="7" spans="1:6" x14ac:dyDescent="0.25">
      <c r="A7" s="40"/>
      <c r="B7" s="39"/>
      <c r="C7" s="40"/>
      <c r="D7" s="40"/>
      <c r="E7" s="110"/>
      <c r="F7" s="41">
        <f t="shared" si="1"/>
        <v>0</v>
      </c>
    </row>
    <row r="8" spans="1:6" ht="30" x14ac:dyDescent="0.25">
      <c r="A8" s="40" t="s">
        <v>17</v>
      </c>
      <c r="B8" s="39" t="s">
        <v>164</v>
      </c>
      <c r="C8" s="40">
        <v>15</v>
      </c>
      <c r="D8" s="40" t="s">
        <v>165</v>
      </c>
      <c r="E8" s="110"/>
      <c r="F8" s="41">
        <f t="shared" si="1"/>
        <v>0</v>
      </c>
    </row>
    <row r="9" spans="1:6" x14ac:dyDescent="0.25">
      <c r="A9" s="40"/>
      <c r="B9" s="39"/>
      <c r="C9" s="40"/>
      <c r="D9" s="40"/>
      <c r="E9" s="110"/>
      <c r="F9" s="41">
        <f t="shared" si="1"/>
        <v>0</v>
      </c>
    </row>
    <row r="10" spans="1:6" ht="17.25" x14ac:dyDescent="0.25">
      <c r="A10" s="40" t="s">
        <v>19</v>
      </c>
      <c r="B10" s="39" t="s">
        <v>166</v>
      </c>
      <c r="C10" s="40">
        <v>1</v>
      </c>
      <c r="D10" s="40" t="s">
        <v>163</v>
      </c>
      <c r="E10" s="110"/>
      <c r="F10" s="41">
        <f t="shared" si="1"/>
        <v>0</v>
      </c>
    </row>
    <row r="11" spans="1:6" x14ac:dyDescent="0.25">
      <c r="A11" s="40"/>
      <c r="B11" s="39"/>
      <c r="C11" s="40"/>
      <c r="D11" s="40"/>
      <c r="E11" s="110"/>
      <c r="F11" s="41">
        <f t="shared" si="1"/>
        <v>0</v>
      </c>
    </row>
    <row r="12" spans="1:6" x14ac:dyDescent="0.25">
      <c r="A12" s="40" t="s">
        <v>21</v>
      </c>
      <c r="B12" s="39" t="s">
        <v>167</v>
      </c>
      <c r="C12" s="40">
        <v>30</v>
      </c>
      <c r="D12" s="40" t="s">
        <v>50</v>
      </c>
      <c r="E12" s="110"/>
      <c r="F12" s="41">
        <f t="shared" si="1"/>
        <v>0</v>
      </c>
    </row>
    <row r="13" spans="1:6" x14ac:dyDescent="0.25">
      <c r="A13" s="40"/>
      <c r="B13" s="39"/>
      <c r="C13" s="40"/>
      <c r="D13" s="40"/>
      <c r="E13" s="110"/>
      <c r="F13" s="41">
        <f t="shared" si="1"/>
        <v>0</v>
      </c>
    </row>
    <row r="14" spans="1:6" ht="17.25" x14ac:dyDescent="0.25">
      <c r="A14" s="40" t="s">
        <v>23</v>
      </c>
      <c r="B14" s="39" t="s">
        <v>168</v>
      </c>
      <c r="C14" s="40">
        <v>15</v>
      </c>
      <c r="D14" s="40" t="s">
        <v>165</v>
      </c>
      <c r="E14" s="110"/>
      <c r="F14" s="41">
        <f t="shared" si="1"/>
        <v>0</v>
      </c>
    </row>
    <row r="15" spans="1:6" x14ac:dyDescent="0.25">
      <c r="A15" s="40"/>
      <c r="B15" s="39"/>
      <c r="C15" s="40"/>
      <c r="D15" s="40"/>
      <c r="E15" s="110"/>
      <c r="F15" s="41">
        <f t="shared" si="1"/>
        <v>0</v>
      </c>
    </row>
    <row r="16" spans="1:6" x14ac:dyDescent="0.25">
      <c r="A16" s="40" t="s">
        <v>25</v>
      </c>
      <c r="B16" s="39" t="s">
        <v>169</v>
      </c>
      <c r="C16" s="40">
        <v>30</v>
      </c>
      <c r="D16" s="40" t="s">
        <v>50</v>
      </c>
      <c r="E16" s="110"/>
      <c r="F16" s="41">
        <f t="shared" si="1"/>
        <v>0</v>
      </c>
    </row>
    <row r="17" spans="1:6" x14ac:dyDescent="0.25">
      <c r="A17" s="40"/>
      <c r="B17" s="39"/>
      <c r="C17" s="40"/>
      <c r="D17" s="40"/>
      <c r="E17" s="110"/>
      <c r="F17" s="41"/>
    </row>
    <row r="18" spans="1:6" s="33" customFormat="1" x14ac:dyDescent="0.25">
      <c r="A18" s="44"/>
      <c r="B18" s="43" t="s">
        <v>170</v>
      </c>
      <c r="C18" s="44"/>
      <c r="D18" s="44"/>
      <c r="E18" s="111"/>
      <c r="F18" s="45">
        <f>SUM(F2:F17)</f>
        <v>0</v>
      </c>
    </row>
  </sheetData>
  <pageMargins left="0.7" right="0.7" top="0.75" bottom="0.75" header="0.3" footer="0.3"/>
  <pageSetup orientation="portrait" r:id="rId1"/>
  <headerFooter>
    <oddHeader>&amp;C&amp;"-,Bold"&amp;12BOQ FOR THE DRAINAGE WORK AT TUDUN FULANI HEALTH CENTER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zoomScaleNormal="100" workbookViewId="0">
      <selection activeCell="E15" sqref="E15"/>
    </sheetView>
  </sheetViews>
  <sheetFormatPr defaultColWidth="9.140625" defaultRowHeight="15.75" x14ac:dyDescent="0.25"/>
  <cols>
    <col min="1" max="1" width="9.140625" style="92"/>
    <col min="2" max="2" width="26.85546875" style="7" customWidth="1"/>
    <col min="3" max="3" width="12.5703125" style="3" customWidth="1"/>
    <col min="4" max="4" width="12" style="3" customWidth="1"/>
    <col min="5" max="5" width="10.85546875" style="11" customWidth="1"/>
    <col min="6" max="6" width="15.28515625" style="5" bestFit="1" customWidth="1"/>
    <col min="7" max="16384" width="9.140625" style="6"/>
  </cols>
  <sheetData>
    <row r="1" spans="1:6" x14ac:dyDescent="0.25">
      <c r="A1" s="87" t="s">
        <v>0</v>
      </c>
      <c r="B1" s="88" t="s">
        <v>1</v>
      </c>
      <c r="C1" s="28" t="s">
        <v>2</v>
      </c>
      <c r="D1" s="28" t="s">
        <v>3</v>
      </c>
      <c r="E1" s="91" t="s">
        <v>4</v>
      </c>
      <c r="F1" s="29" t="s">
        <v>5</v>
      </c>
    </row>
    <row r="2" spans="1:6" customFormat="1" ht="45" x14ac:dyDescent="0.25">
      <c r="A2" s="40" t="s">
        <v>7</v>
      </c>
      <c r="B2" s="39" t="s">
        <v>171</v>
      </c>
      <c r="C2" s="40"/>
      <c r="D2" s="40" t="s">
        <v>9</v>
      </c>
      <c r="E2" s="110"/>
      <c r="F2" s="41"/>
    </row>
    <row r="3" spans="1:6" x14ac:dyDescent="0.25">
      <c r="A3" s="89"/>
      <c r="B3" s="97"/>
      <c r="C3" s="22"/>
      <c r="D3" s="22"/>
      <c r="E3" s="93"/>
      <c r="F3" s="24"/>
    </row>
    <row r="4" spans="1:6" ht="18" x14ac:dyDescent="0.25">
      <c r="A4" s="89" t="s">
        <v>10</v>
      </c>
      <c r="B4" s="97" t="s">
        <v>172</v>
      </c>
      <c r="C4" s="22">
        <v>15</v>
      </c>
      <c r="D4" s="22" t="s">
        <v>15</v>
      </c>
      <c r="E4" s="93"/>
      <c r="F4" s="24"/>
    </row>
    <row r="5" spans="1:6" x14ac:dyDescent="0.25">
      <c r="A5" s="89"/>
      <c r="B5" s="97"/>
      <c r="C5" s="22"/>
      <c r="D5" s="22"/>
      <c r="E5" s="93"/>
      <c r="F5" s="24"/>
    </row>
    <row r="6" spans="1:6" ht="31.5" x14ac:dyDescent="0.25">
      <c r="A6" s="89" t="s">
        <v>13</v>
      </c>
      <c r="B6" s="97" t="s">
        <v>173</v>
      </c>
      <c r="C6" s="22">
        <v>20</v>
      </c>
      <c r="D6" s="22" t="s">
        <v>15</v>
      </c>
      <c r="E6" s="93"/>
      <c r="F6" s="24">
        <f>C6*E6</f>
        <v>0</v>
      </c>
    </row>
    <row r="7" spans="1:6" x14ac:dyDescent="0.25">
      <c r="A7" s="89"/>
      <c r="B7" s="97"/>
      <c r="C7" s="22"/>
      <c r="D7" s="22"/>
      <c r="E7" s="93"/>
      <c r="F7" s="24"/>
    </row>
    <row r="8" spans="1:6" ht="18" x14ac:dyDescent="0.25">
      <c r="A8" s="89" t="s">
        <v>17</v>
      </c>
      <c r="B8" s="97" t="s">
        <v>174</v>
      </c>
      <c r="C8" s="22">
        <v>20</v>
      </c>
      <c r="D8" s="22" t="s">
        <v>15</v>
      </c>
      <c r="E8" s="93"/>
      <c r="F8" s="24">
        <f t="shared" ref="F8:F14" si="0">C8*E8</f>
        <v>0</v>
      </c>
    </row>
    <row r="9" spans="1:6" x14ac:dyDescent="0.25">
      <c r="A9" s="89"/>
      <c r="B9" s="97"/>
      <c r="C9" s="22"/>
      <c r="D9" s="22"/>
      <c r="E9" s="93"/>
      <c r="F9" s="24">
        <f t="shared" si="0"/>
        <v>0</v>
      </c>
    </row>
    <row r="10" spans="1:6" ht="31.5" x14ac:dyDescent="0.25">
      <c r="A10" s="89" t="s">
        <v>19</v>
      </c>
      <c r="B10" s="97" t="s">
        <v>175</v>
      </c>
      <c r="C10" s="22">
        <v>34</v>
      </c>
      <c r="D10" s="22" t="s">
        <v>15</v>
      </c>
      <c r="E10" s="93"/>
      <c r="F10" s="24">
        <f t="shared" si="0"/>
        <v>0</v>
      </c>
    </row>
    <row r="11" spans="1:6" x14ac:dyDescent="0.25">
      <c r="A11" s="89"/>
      <c r="B11" s="97"/>
      <c r="C11" s="22"/>
      <c r="D11" s="22"/>
      <c r="E11" s="93"/>
      <c r="F11" s="24">
        <f t="shared" si="0"/>
        <v>0</v>
      </c>
    </row>
    <row r="12" spans="1:6" x14ac:dyDescent="0.25">
      <c r="A12" s="89" t="s">
        <v>21</v>
      </c>
      <c r="B12" s="97" t="s">
        <v>69</v>
      </c>
      <c r="C12" s="22">
        <v>1</v>
      </c>
      <c r="D12" s="22" t="s">
        <v>67</v>
      </c>
      <c r="E12" s="93"/>
      <c r="F12" s="24">
        <f t="shared" si="0"/>
        <v>0</v>
      </c>
    </row>
    <row r="13" spans="1:6" x14ac:dyDescent="0.25">
      <c r="A13" s="89"/>
      <c r="B13" s="97"/>
      <c r="C13" s="22"/>
      <c r="D13" s="22"/>
      <c r="E13" s="93"/>
      <c r="F13" s="24">
        <f t="shared" si="0"/>
        <v>0</v>
      </c>
    </row>
    <row r="14" spans="1:6" ht="18" x14ac:dyDescent="0.25">
      <c r="A14" s="89" t="s">
        <v>21</v>
      </c>
      <c r="B14" s="97" t="s">
        <v>176</v>
      </c>
      <c r="C14" s="22">
        <v>18</v>
      </c>
      <c r="D14" s="22" t="s">
        <v>15</v>
      </c>
      <c r="E14" s="93"/>
      <c r="F14" s="24">
        <f t="shared" si="0"/>
        <v>0</v>
      </c>
    </row>
    <row r="15" spans="1:6" x14ac:dyDescent="0.25">
      <c r="A15" s="89"/>
      <c r="B15" s="97"/>
      <c r="C15" s="22"/>
      <c r="D15" s="22"/>
      <c r="E15" s="93"/>
      <c r="F15" s="24"/>
    </row>
    <row r="16" spans="1:6" s="8" customFormat="1" ht="31.5" x14ac:dyDescent="0.25">
      <c r="A16" s="87"/>
      <c r="B16" s="98" t="s">
        <v>177</v>
      </c>
      <c r="C16" s="28"/>
      <c r="D16" s="28"/>
      <c r="E16" s="91"/>
      <c r="F16" s="29">
        <f>SUM(F4:F14)</f>
        <v>0</v>
      </c>
    </row>
  </sheetData>
  <pageMargins left="0.7" right="0.7" top="0.75" bottom="0.75" header="0.3" footer="0.3"/>
  <pageSetup paperSize="9" orientation="portrait" r:id="rId1"/>
  <headerFooter>
    <oddHeader>&amp;C&amp;"-,Bold"&amp;12BOQ FOR THE LAB. EXPANSION TUDUN FULANI HEALTH CENTER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zoomScaleNormal="100" workbookViewId="0">
      <selection activeCell="F20" sqref="F20"/>
    </sheetView>
  </sheetViews>
  <sheetFormatPr defaultColWidth="9.140625" defaultRowHeight="15.75" x14ac:dyDescent="0.25"/>
  <cols>
    <col min="1" max="1" width="9.140625" style="92"/>
    <col min="2" max="2" width="31.140625" style="7" customWidth="1"/>
    <col min="3" max="3" width="10.7109375" style="3" customWidth="1"/>
    <col min="4" max="4" width="11" style="3" customWidth="1"/>
    <col min="5" max="5" width="12.5703125" style="11" customWidth="1"/>
    <col min="6" max="6" width="15.28515625" style="5" bestFit="1" customWidth="1"/>
    <col min="7" max="16384" width="9.140625" style="6"/>
  </cols>
  <sheetData>
    <row r="1" spans="1:6" x14ac:dyDescent="0.25">
      <c r="A1" s="87" t="s">
        <v>0</v>
      </c>
      <c r="B1" s="88" t="s">
        <v>1</v>
      </c>
      <c r="C1" s="28" t="s">
        <v>2</v>
      </c>
      <c r="D1" s="28" t="s">
        <v>3</v>
      </c>
      <c r="E1" s="91" t="s">
        <v>4</v>
      </c>
      <c r="F1" s="29" t="s">
        <v>5</v>
      </c>
    </row>
    <row r="2" spans="1:6" ht="47.25" x14ac:dyDescent="0.25">
      <c r="A2" s="106" t="s">
        <v>7</v>
      </c>
      <c r="B2" s="107" t="s">
        <v>178</v>
      </c>
      <c r="C2" s="52"/>
      <c r="D2" s="52" t="s">
        <v>9</v>
      </c>
      <c r="E2" s="108"/>
      <c r="F2" s="53"/>
    </row>
    <row r="3" spans="1:6" x14ac:dyDescent="0.25">
      <c r="A3" s="89"/>
      <c r="B3" s="97"/>
      <c r="C3" s="22"/>
      <c r="D3" s="22"/>
      <c r="E3" s="93"/>
      <c r="F3" s="24"/>
    </row>
    <row r="4" spans="1:6" ht="31.5" x14ac:dyDescent="0.25">
      <c r="A4" s="89" t="s">
        <v>10</v>
      </c>
      <c r="B4" s="90" t="s">
        <v>179</v>
      </c>
      <c r="C4" s="22">
        <v>30</v>
      </c>
      <c r="D4" s="22" t="s">
        <v>15</v>
      </c>
      <c r="E4" s="93"/>
      <c r="F4" s="24">
        <f>C4*E4</f>
        <v>0</v>
      </c>
    </row>
    <row r="5" spans="1:6" x14ac:dyDescent="0.25">
      <c r="A5" s="94"/>
      <c r="B5" s="95"/>
      <c r="C5" s="16"/>
      <c r="D5" s="16"/>
      <c r="E5" s="96"/>
      <c r="F5" s="17"/>
    </row>
    <row r="6" spans="1:6" ht="31.5" x14ac:dyDescent="0.25">
      <c r="A6" s="89" t="s">
        <v>13</v>
      </c>
      <c r="B6" s="97" t="s">
        <v>180</v>
      </c>
      <c r="C6" s="22">
        <v>18</v>
      </c>
      <c r="D6" s="22" t="s">
        <v>15</v>
      </c>
      <c r="E6" s="93"/>
      <c r="F6" s="24">
        <f>C6*E6</f>
        <v>0</v>
      </c>
    </row>
    <row r="7" spans="1:6" x14ac:dyDescent="0.25">
      <c r="A7" s="89"/>
      <c r="B7" s="97"/>
      <c r="C7" s="22"/>
      <c r="D7" s="22"/>
      <c r="E7" s="93"/>
      <c r="F7" s="24"/>
    </row>
    <row r="8" spans="1:6" ht="18" x14ac:dyDescent="0.25">
      <c r="A8" s="89" t="s">
        <v>17</v>
      </c>
      <c r="B8" s="97" t="s">
        <v>181</v>
      </c>
      <c r="C8" s="22">
        <v>34</v>
      </c>
      <c r="D8" s="22" t="s">
        <v>15</v>
      </c>
      <c r="E8" s="93"/>
      <c r="F8" s="24">
        <f t="shared" ref="F8:F18" si="0">C8*E8</f>
        <v>0</v>
      </c>
    </row>
    <row r="9" spans="1:6" x14ac:dyDescent="0.25">
      <c r="A9" s="89"/>
      <c r="B9" s="97"/>
      <c r="C9" s="22"/>
      <c r="D9" s="22"/>
      <c r="E9" s="93"/>
      <c r="F9" s="24">
        <f t="shared" si="0"/>
        <v>0</v>
      </c>
    </row>
    <row r="10" spans="1:6" ht="31.5" x14ac:dyDescent="0.25">
      <c r="A10" s="89" t="s">
        <v>19</v>
      </c>
      <c r="B10" s="97" t="s">
        <v>182</v>
      </c>
      <c r="C10" s="22"/>
      <c r="D10" s="22" t="s">
        <v>9</v>
      </c>
      <c r="E10" s="93"/>
      <c r="F10" s="24"/>
    </row>
    <row r="11" spans="1:6" x14ac:dyDescent="0.25">
      <c r="A11" s="89"/>
      <c r="B11" s="97"/>
      <c r="C11" s="22"/>
      <c r="D11" s="22"/>
      <c r="E11" s="93"/>
      <c r="F11" s="24">
        <f t="shared" si="0"/>
        <v>0</v>
      </c>
    </row>
    <row r="12" spans="1:6" ht="31.5" x14ac:dyDescent="0.25">
      <c r="A12" s="89" t="s">
        <v>21</v>
      </c>
      <c r="B12" s="97" t="s">
        <v>183</v>
      </c>
      <c r="C12" s="22">
        <v>72</v>
      </c>
      <c r="D12" s="22" t="s">
        <v>15</v>
      </c>
      <c r="E12" s="93"/>
      <c r="F12" s="24">
        <f t="shared" si="0"/>
        <v>0</v>
      </c>
    </row>
    <row r="13" spans="1:6" x14ac:dyDescent="0.25">
      <c r="A13" s="89"/>
      <c r="B13" s="97"/>
      <c r="C13" s="22"/>
      <c r="D13" s="22"/>
      <c r="E13" s="93"/>
      <c r="F13" s="24">
        <f t="shared" si="0"/>
        <v>0</v>
      </c>
    </row>
    <row r="14" spans="1:6" ht="31.5" x14ac:dyDescent="0.25">
      <c r="A14" s="89" t="s">
        <v>23</v>
      </c>
      <c r="B14" s="97" t="s">
        <v>184</v>
      </c>
      <c r="C14" s="22">
        <v>1</v>
      </c>
      <c r="D14" s="22" t="s">
        <v>67</v>
      </c>
      <c r="E14" s="93"/>
      <c r="F14" s="24">
        <f t="shared" si="0"/>
        <v>0</v>
      </c>
    </row>
    <row r="15" spans="1:6" x14ac:dyDescent="0.25">
      <c r="A15" s="89"/>
      <c r="B15" s="97"/>
      <c r="C15" s="22"/>
      <c r="D15" s="22"/>
      <c r="E15" s="93"/>
      <c r="F15" s="24">
        <f t="shared" si="0"/>
        <v>0</v>
      </c>
    </row>
    <row r="16" spans="1:6" ht="18" x14ac:dyDescent="0.25">
      <c r="A16" s="89" t="s">
        <v>25</v>
      </c>
      <c r="B16" s="97" t="s">
        <v>185</v>
      </c>
      <c r="C16" s="22">
        <v>72</v>
      </c>
      <c r="D16" s="22" t="s">
        <v>15</v>
      </c>
      <c r="E16" s="93"/>
      <c r="F16" s="24">
        <f t="shared" si="0"/>
        <v>0</v>
      </c>
    </row>
    <row r="17" spans="1:6" x14ac:dyDescent="0.25">
      <c r="A17" s="89"/>
      <c r="B17" s="97"/>
      <c r="C17" s="22"/>
      <c r="D17" s="22"/>
      <c r="E17" s="93"/>
      <c r="F17" s="24">
        <f t="shared" si="0"/>
        <v>0</v>
      </c>
    </row>
    <row r="18" spans="1:6" ht="18" x14ac:dyDescent="0.25">
      <c r="A18" s="89" t="s">
        <v>33</v>
      </c>
      <c r="B18" s="97" t="s">
        <v>174</v>
      </c>
      <c r="C18" s="22">
        <v>20</v>
      </c>
      <c r="D18" s="22" t="s">
        <v>15</v>
      </c>
      <c r="E18" s="93"/>
      <c r="F18" s="24">
        <f t="shared" si="0"/>
        <v>0</v>
      </c>
    </row>
    <row r="19" spans="1:6" x14ac:dyDescent="0.25">
      <c r="A19" s="89"/>
      <c r="B19" s="97"/>
      <c r="C19" s="22"/>
      <c r="D19" s="22"/>
      <c r="E19" s="93"/>
      <c r="F19" s="24"/>
    </row>
    <row r="20" spans="1:6" ht="31.5" x14ac:dyDescent="0.25">
      <c r="A20" s="89" t="s">
        <v>35</v>
      </c>
      <c r="B20" s="97" t="s">
        <v>186</v>
      </c>
      <c r="C20" s="22"/>
      <c r="D20" s="22" t="s">
        <v>9</v>
      </c>
      <c r="E20" s="93"/>
      <c r="F20" s="24"/>
    </row>
    <row r="21" spans="1:6" x14ac:dyDescent="0.25">
      <c r="A21" s="89"/>
      <c r="B21" s="97"/>
      <c r="C21" s="22"/>
      <c r="D21" s="22"/>
      <c r="E21" s="93"/>
      <c r="F21" s="24"/>
    </row>
    <row r="22" spans="1:6" s="8" customFormat="1" x14ac:dyDescent="0.25">
      <c r="A22" s="87"/>
      <c r="B22" s="98" t="s">
        <v>187</v>
      </c>
      <c r="C22" s="28"/>
      <c r="D22" s="28"/>
      <c r="E22" s="91"/>
      <c r="F22" s="29">
        <f>SUM(F6:F18)</f>
        <v>0</v>
      </c>
    </row>
  </sheetData>
  <pageMargins left="0.7" right="0.7" top="0.75" bottom="0.75" header="0.3" footer="0.3"/>
  <pageSetup orientation="portrait" r:id="rId1"/>
  <headerFooter>
    <oddHeader>&amp;C&amp;"-,Bold"BOQ FOR THE EXTENSION OF PHARMACY AND JUSTING OF TRIAGE POTISION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zoomScaleNormal="100" zoomScalePageLayoutView="70" workbookViewId="0">
      <selection activeCell="G13" sqref="G13"/>
    </sheetView>
  </sheetViews>
  <sheetFormatPr defaultColWidth="9.140625" defaultRowHeight="15.75" x14ac:dyDescent="0.25"/>
  <cols>
    <col min="1" max="1" width="9.140625" style="3"/>
    <col min="2" max="2" width="27.85546875" style="6" customWidth="1"/>
    <col min="3" max="5" width="9.140625" style="6"/>
    <col min="6" max="6" width="18" style="6" customWidth="1"/>
    <col min="7" max="16384" width="9.140625" style="6"/>
  </cols>
  <sheetData>
    <row r="1" spans="1:6" ht="21" x14ac:dyDescent="0.35">
      <c r="A1" s="52"/>
      <c r="B1" s="99" t="s">
        <v>188</v>
      </c>
      <c r="C1" s="100"/>
      <c r="D1" s="100"/>
      <c r="E1" s="100"/>
      <c r="F1" s="100"/>
    </row>
    <row r="2" spans="1:6" s="8" customFormat="1" x14ac:dyDescent="0.25">
      <c r="A2" s="28" t="s">
        <v>189</v>
      </c>
      <c r="B2" s="28" t="s">
        <v>190</v>
      </c>
      <c r="C2" s="104"/>
      <c r="D2" s="104"/>
      <c r="E2" s="104"/>
      <c r="F2" s="104" t="s">
        <v>5</v>
      </c>
    </row>
    <row r="3" spans="1:6" x14ac:dyDescent="0.25">
      <c r="A3" s="22"/>
      <c r="B3" s="101"/>
      <c r="C3" s="101"/>
      <c r="D3" s="101"/>
      <c r="E3" s="101"/>
      <c r="F3" s="101"/>
    </row>
    <row r="4" spans="1:6" ht="31.5" x14ac:dyDescent="0.25">
      <c r="A4" s="22">
        <v>1</v>
      </c>
      <c r="B4" s="102" t="s">
        <v>142</v>
      </c>
      <c r="C4" s="101"/>
      <c r="D4" s="101"/>
      <c r="E4" s="101"/>
      <c r="F4" s="103">
        <f>MATERNITY!F234</f>
        <v>0</v>
      </c>
    </row>
    <row r="5" spans="1:6" x14ac:dyDescent="0.25">
      <c r="A5" s="22"/>
      <c r="B5" s="101"/>
      <c r="C5" s="101"/>
      <c r="D5" s="101"/>
      <c r="E5" s="101"/>
      <c r="F5" s="101"/>
    </row>
    <row r="6" spans="1:6" x14ac:dyDescent="0.25">
      <c r="A6" s="22">
        <v>2</v>
      </c>
      <c r="B6" s="101" t="s">
        <v>191</v>
      </c>
      <c r="C6" s="101"/>
      <c r="D6" s="101"/>
      <c r="E6" s="101"/>
      <c r="F6" s="103">
        <f>'WALL FENCE'!F28</f>
        <v>0</v>
      </c>
    </row>
    <row r="7" spans="1:6" x14ac:dyDescent="0.25">
      <c r="A7" s="22"/>
      <c r="B7" s="101"/>
      <c r="C7" s="101"/>
      <c r="D7" s="101"/>
      <c r="E7" s="101"/>
      <c r="F7" s="101"/>
    </row>
    <row r="8" spans="1:6" x14ac:dyDescent="0.25">
      <c r="A8" s="22">
        <v>3</v>
      </c>
      <c r="B8" s="101" t="s">
        <v>192</v>
      </c>
      <c r="C8" s="101"/>
      <c r="D8" s="101"/>
      <c r="E8" s="101"/>
      <c r="F8" s="103">
        <f>PHARMACY!F22</f>
        <v>0</v>
      </c>
    </row>
    <row r="9" spans="1:6" x14ac:dyDescent="0.25">
      <c r="A9" s="22"/>
      <c r="B9" s="101"/>
      <c r="C9" s="101"/>
      <c r="D9" s="101"/>
      <c r="E9" s="101"/>
      <c r="F9" s="103"/>
    </row>
    <row r="10" spans="1:6" x14ac:dyDescent="0.25">
      <c r="A10" s="22">
        <v>4</v>
      </c>
      <c r="B10" s="101" t="s">
        <v>193</v>
      </c>
      <c r="C10" s="101"/>
      <c r="D10" s="101"/>
      <c r="E10" s="101"/>
      <c r="F10" s="103">
        <f>LAB!F16</f>
        <v>0</v>
      </c>
    </row>
    <row r="11" spans="1:6" x14ac:dyDescent="0.25">
      <c r="A11" s="22"/>
      <c r="B11" s="101"/>
      <c r="C11" s="101"/>
      <c r="D11" s="101"/>
      <c r="E11" s="101"/>
      <c r="F11" s="103"/>
    </row>
    <row r="12" spans="1:6" x14ac:dyDescent="0.25">
      <c r="A12" s="22">
        <v>5</v>
      </c>
      <c r="B12" s="101" t="s">
        <v>194</v>
      </c>
      <c r="C12" s="101"/>
      <c r="D12" s="101"/>
      <c r="E12" s="101"/>
      <c r="F12" s="103">
        <f>DRAINAGE!F18</f>
        <v>0</v>
      </c>
    </row>
    <row r="13" spans="1:6" x14ac:dyDescent="0.25">
      <c r="A13" s="22"/>
      <c r="B13" s="101"/>
      <c r="C13" s="101"/>
      <c r="D13" s="101"/>
      <c r="E13" s="101"/>
      <c r="F13" s="101"/>
    </row>
    <row r="14" spans="1:6" s="8" customFormat="1" x14ac:dyDescent="0.25">
      <c r="A14" s="28"/>
      <c r="B14" s="104" t="s">
        <v>195</v>
      </c>
      <c r="C14" s="104"/>
      <c r="D14" s="104"/>
      <c r="E14" s="104"/>
      <c r="F14" s="105">
        <f>SUM(F4:F13)</f>
        <v>0</v>
      </c>
    </row>
  </sheetData>
  <pageMargins left="0.7" right="0.7" top="0.75" bottom="0.75" header="0.3" footer="0.3"/>
  <pageSetup orientation="portrait" r:id="rId1"/>
  <headerFooter>
    <oddHeader>&amp;CSUMMARY OF TOTAL COST OF PROJECT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F22" sqref="F2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MATERNITY</vt:lpstr>
      <vt:lpstr>WALL FENCE</vt:lpstr>
      <vt:lpstr>DRAINAGE</vt:lpstr>
      <vt:lpstr>LAB</vt:lpstr>
      <vt:lpstr>PHARMACY</vt:lpstr>
      <vt:lpstr>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KILAMA DAVID HOFFMAN</cp:lastModifiedBy>
  <cp:revision/>
  <cp:lastPrinted>2022-03-16T15:46:20Z</cp:lastPrinted>
  <dcterms:created xsi:type="dcterms:W3CDTF">2022-01-31T19:50:44Z</dcterms:created>
  <dcterms:modified xsi:type="dcterms:W3CDTF">2022-03-16T15:48:54Z</dcterms:modified>
  <cp:category/>
  <cp:contentStatus/>
</cp:coreProperties>
</file>